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J34" i="2"/>
  <c r="I34" i="2"/>
  <c r="G34" i="2"/>
  <c r="F34" i="2"/>
  <c r="E34" i="2"/>
  <c r="D34" i="2"/>
  <c r="N30" i="2"/>
  <c r="K30" i="2"/>
  <c r="K34" i="2" s="1"/>
  <c r="H30" i="2"/>
  <c r="H34" i="2" s="1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<sst xmlns="http://schemas.openxmlformats.org/spreadsheetml/2006/main" count="755" uniqueCount="219">
  <si>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</si>
  <si>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</si>
  <si>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</si>
  <si>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</si>
  <si>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</si>
  <si>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</si>
  <si>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</si>
  <si>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</si>
  <si>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</si>
  <si>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</si>
  <si>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</si>
  <si>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</si>
  <si>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</si>
  <si>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</si>
  <si>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</si>
  <si>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</si>
  <si>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</si>
  <si>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</si>
  <si>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</si>
  <si>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</si>
  <si>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</si>
  <si>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</si>
  <si>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</si>
  <si>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</si>
  <si>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</si>
  <si>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</si>
  <si>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</si>
  <si>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</si>
  <si>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</si>
  <si>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</si>
  <si>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</si>
  <si>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</si>
  <si>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</si>
  <si>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</si>
  <si>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</si>
  <si>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</si>
  <si>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</si>
  <si>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</si>
  <si>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</si>
  <si>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</si>
  <si>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</si>
  <si>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</si>
  <si>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</si>
  <si>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</si>
  <si>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</si>
  <si>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</si>
  <si>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</si>
  <si>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</si>
  <si>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</si>
  <si>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</si>
  <si>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</si>
  <si>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</si>
  <si>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</si>
  <si>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</si>
  <si>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</si>
  <si>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</si>
  <si>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</si>
  <si>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</si>
  <si>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</si>
  <si>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</si>
  <si>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</si>
  <si>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</si>
  <si>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</si>
  <si>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</si>
  <si>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</si>
  <si>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</si>
  <si>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</si>
  <si>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</si>
  <si>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</si>
  <si>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</si>
  <si>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</si>
  <si>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</si>
  <si>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</si>
  <si>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</si>
  <si>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</si>
  <si>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</si>
  <si>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</si>
  <si>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</si>
  <si>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</si>
  <si>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</si>
  <si>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</si>
  <si>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</si>
  <si>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</si>
  <si>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</si>
  <si>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</si>
  <si>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</si>
  <si>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</si>
  <si>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</si>
  <si>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</si>
  <si>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</si>
  <si>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</si>
  <si>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</si>
  <si>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</si>
  <si>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</si>
  <si>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</si>
  <si>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</si>
  <si>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</si>
  <si>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</si>
  <si>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</si>
  <si>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</si>
  <si>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</si>
  <si>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</si>
  <si>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</si>
  <si>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</si>
  <si>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</si>
  <si>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</si>
  <si>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</si>
  <si>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</si>
  <si>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</si>
  <si>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</si>
  <si>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</si>
  <si>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</si>
  <si>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</si>
  <si>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</si>
  <si>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</si>
  <si>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</si>
  <si>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</si>
  <si>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</si>
  <si>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</si>
  <si>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</si>
  <si>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</si>
  <si>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</si>
  <si>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</si>
  <si>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</si>
  <si>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</si>
  <si>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</si>
  <si>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</si>
  <si>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</si>
  <si>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</si>
  <si>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</si>
  <si>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</si>
  <si>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</si>
  <si>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</si>
  <si>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</si>
  <si>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</si>
  <si>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</si>
  <si>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</si>
  <si>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</si>
  <si>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</si>
  <si>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</si>
  <si>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</si>
  <si>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</si>
  <si>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</si>
  <si>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</si>
  <si>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</si>
  <si>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</si>
  <si>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</si>
  <si>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</si>
  <si>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</si>
  <si>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</si>
  <si>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</si>
  <si>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</si>
  <si>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</si>
  <si>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</si>
  <si>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</si>
  <si>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</si>
  <si>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</si>
  <si>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</si>
  <si>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</si>
  <si>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</si>
  <si>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</si>
  <si>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</si>
  <si>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</si>
  <si>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</si>
  <si>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</si>
  <si>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</si>
  <si>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</si>
  <si>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</si>
  <si>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</si>
  <si>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</si>
  <si>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</si>
  <si>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</si>
  <si>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</si>
  <si>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</si>
  <si>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</si>
  <si>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</si>
  <si>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</si>
  <si>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</si>
  <si>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</si>
  <si>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</si>
  <si>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</si>
  <si>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</si>
  <si>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</si>
  <si>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</si>
  <si>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</si>
  <si>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</si>
  <si>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</si>
  <si>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</si>
  <si>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</si>
  <si>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</si>
  <si>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</si>
  <si>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</si>
  <si>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</si>
  <si>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</si>
  <si>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</si>
  <si>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</si>
  <si>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</si>
  <si>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</si>
  <si>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</si>
  <si>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</si>
  <si>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</si>
  <si>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</si>
  <si>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</si>
  <si>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</si>
  <si>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№305</t>
  </si>
  <si>
    <t>Котлета рубленная из птицы с соусом</t>
  </si>
  <si>
    <t>№ 173 Тутильян</t>
  </si>
  <si>
    <t>Каша молочная пшеничная</t>
  </si>
  <si>
    <t>№ 376</t>
  </si>
  <si>
    <t>№209 Тутильян</t>
  </si>
  <si>
    <t>№96</t>
  </si>
  <si>
    <t>№353(2)</t>
  </si>
  <si>
    <t>Каша гречневая рассыпчатая</t>
  </si>
  <si>
    <t>№349</t>
  </si>
  <si>
    <t>Компот из сухофруктов</t>
  </si>
  <si>
    <t>№108(2)</t>
  </si>
  <si>
    <t xml:space="preserve">Суп  крестьянский с крупой </t>
  </si>
  <si>
    <t>180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</si>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</sst>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6" fillId="0" borderId="1" xfId="1" applyNumberFormat="1" applyFont="1" applyFill="1" applyBorder="1" applyAlignment="1" applyProtection="1">
      <alignment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0" fontId="22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Q1" s="2" t="s">
        <v>20</v>
      </c>
    </row>
    <row r="2" spans="1:17" ht="20.25" x14ac:dyDescent="0.25">
      <c r="A2" s="204" t="s">
        <v>218</v>
      </c>
      <c r="B2" s="184">
        <v>44522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5"/>
      <c r="B3" s="212" t="s">
        <v>0</v>
      </c>
      <c r="C3" s="213" t="s">
        <v>201</v>
      </c>
      <c r="D3" s="214" t="s">
        <v>1</v>
      </c>
      <c r="E3" s="214" t="s">
        <v>2</v>
      </c>
      <c r="F3" s="214" t="s">
        <v>3</v>
      </c>
      <c r="G3" s="214" t="s">
        <v>4</v>
      </c>
      <c r="H3" s="214" t="s">
        <v>5</v>
      </c>
      <c r="I3" s="214"/>
      <c r="J3" s="214"/>
      <c r="K3" s="207" t="s">
        <v>6</v>
      </c>
      <c r="L3" s="208"/>
      <c r="M3" s="208"/>
      <c r="N3" s="209"/>
      <c r="O3" s="2" t="s">
        <v>20</v>
      </c>
    </row>
    <row r="4" spans="1:17" x14ac:dyDescent="0.25">
      <c r="A4" s="205"/>
      <c r="B4" s="212"/>
      <c r="C4" s="213"/>
      <c r="D4" s="214"/>
      <c r="E4" s="214"/>
      <c r="F4" s="214"/>
      <c r="G4" s="214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45" t="s">
        <v>206</v>
      </c>
      <c r="B6" s="7" t="s">
        <v>207</v>
      </c>
      <c r="C6" s="8" t="s">
        <v>19</v>
      </c>
      <c r="D6" s="197">
        <v>8</v>
      </c>
      <c r="E6" s="197">
        <v>11.06</v>
      </c>
      <c r="F6" s="197">
        <v>44.32</v>
      </c>
      <c r="G6" s="197">
        <v>312</v>
      </c>
      <c r="H6" s="11">
        <v>0.14000000000000001</v>
      </c>
      <c r="I6" s="11">
        <v>0.95</v>
      </c>
      <c r="J6" s="11">
        <v>54.8</v>
      </c>
      <c r="K6" s="11">
        <v>146.77000000000001</v>
      </c>
      <c r="L6" s="11">
        <v>221.3</v>
      </c>
      <c r="M6" s="12">
        <v>44.33</v>
      </c>
      <c r="N6" s="12">
        <v>2.34</v>
      </c>
    </row>
    <row r="7" spans="1:17" s="44" customFormat="1" x14ac:dyDescent="0.25">
      <c r="A7" s="6" t="s">
        <v>208</v>
      </c>
      <c r="B7" s="7" t="s">
        <v>39</v>
      </c>
      <c r="C7" s="8">
        <v>200</v>
      </c>
      <c r="D7" s="12">
        <v>0.13</v>
      </c>
      <c r="E7" s="12">
        <v>0.02</v>
      </c>
      <c r="F7" s="12">
        <v>15</v>
      </c>
      <c r="G7" s="11">
        <v>62</v>
      </c>
      <c r="H7" s="11">
        <v>0</v>
      </c>
      <c r="I7" s="11">
        <v>83</v>
      </c>
      <c r="J7" s="11">
        <v>0</v>
      </c>
      <c r="K7" s="11">
        <v>14.2</v>
      </c>
      <c r="L7" s="11">
        <v>4.4000000000000004</v>
      </c>
      <c r="M7" s="12">
        <v>2.4</v>
      </c>
      <c r="N7" s="12">
        <v>0.36</v>
      </c>
    </row>
    <row r="8" spans="1:17" s="44" customFormat="1" x14ac:dyDescent="0.25">
      <c r="A8" s="43" t="s">
        <v>209</v>
      </c>
      <c r="B8" s="14" t="s">
        <v>32</v>
      </c>
      <c r="C8" s="198" t="s">
        <v>29</v>
      </c>
      <c r="D8" s="199">
        <v>5.08</v>
      </c>
      <c r="E8" s="199">
        <v>4.5999999999999996</v>
      </c>
      <c r="F8" s="199">
        <v>0.28000000000000003</v>
      </c>
      <c r="G8" s="199">
        <v>62.8</v>
      </c>
      <c r="H8" s="200">
        <v>0.03</v>
      </c>
      <c r="I8" s="11">
        <v>0</v>
      </c>
      <c r="J8" s="11">
        <v>100</v>
      </c>
      <c r="K8" s="11">
        <v>22</v>
      </c>
      <c r="L8" s="11">
        <v>76.8</v>
      </c>
      <c r="M8" s="12">
        <v>4.8</v>
      </c>
      <c r="N8" s="12">
        <v>1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13"/>
      <c r="B11" s="195" t="s">
        <v>18</v>
      </c>
      <c r="C11" s="8"/>
      <c r="D11" s="13">
        <f t="shared" ref="D11:N11" si="0">SUM(D6:D10)</f>
        <v>17.080000000000002</v>
      </c>
      <c r="E11" s="13">
        <f t="shared" si="0"/>
        <v>16.48</v>
      </c>
      <c r="F11" s="13">
        <f t="shared" si="0"/>
        <v>94.460000000000008</v>
      </c>
      <c r="G11" s="13">
        <f t="shared" si="0"/>
        <v>601.94000000000005</v>
      </c>
      <c r="H11" s="13">
        <f t="shared" si="0"/>
        <v>0.5</v>
      </c>
      <c r="I11" s="13">
        <f t="shared" si="0"/>
        <v>93.95</v>
      </c>
      <c r="J11" s="13">
        <f t="shared" si="0"/>
        <v>154.80000000000001</v>
      </c>
      <c r="K11" s="13">
        <f t="shared" si="0"/>
        <v>205.87</v>
      </c>
      <c r="L11" s="13">
        <f t="shared" si="0"/>
        <v>339.6</v>
      </c>
      <c r="M11" s="13">
        <f t="shared" si="0"/>
        <v>70.429999999999993</v>
      </c>
      <c r="N11" s="13">
        <f t="shared" si="0"/>
        <v>6.2299999999999995</v>
      </c>
    </row>
    <row r="12" spans="1:17" s="44" customFormat="1" x14ac:dyDescent="0.25">
      <c r="A12" s="6"/>
      <c r="B12" s="195"/>
      <c r="C12" s="8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185" t="s">
        <v>210</v>
      </c>
      <c r="B17" s="7" t="s">
        <v>193</v>
      </c>
      <c r="C17" s="186" t="s">
        <v>19</v>
      </c>
      <c r="D17" s="187">
        <v>1.65</v>
      </c>
      <c r="E17" s="187">
        <v>4.28</v>
      </c>
      <c r="F17" s="187">
        <v>12.27</v>
      </c>
      <c r="G17" s="188">
        <v>94.16</v>
      </c>
      <c r="H17" s="188">
        <v>7.0000000000000007E-2</v>
      </c>
      <c r="I17" s="188">
        <v>11.86</v>
      </c>
      <c r="J17" s="188">
        <v>0</v>
      </c>
      <c r="K17" s="188">
        <v>11.75</v>
      </c>
      <c r="L17" s="188">
        <v>45.38</v>
      </c>
      <c r="M17" s="188">
        <v>18.239999999999998</v>
      </c>
      <c r="N17" s="187">
        <v>0.68</v>
      </c>
    </row>
    <row r="18" spans="1:14" s="44" customFormat="1" x14ac:dyDescent="0.25">
      <c r="A18" s="6" t="s">
        <v>204</v>
      </c>
      <c r="B18" s="14" t="s">
        <v>205</v>
      </c>
      <c r="C18" s="8" t="s">
        <v>23</v>
      </c>
      <c r="D18" s="12">
        <v>14.09</v>
      </c>
      <c r="E18" s="12">
        <v>7.39</v>
      </c>
      <c r="F18" s="12">
        <v>6.09</v>
      </c>
      <c r="G18" s="11">
        <v>147.25</v>
      </c>
      <c r="H18" s="11">
        <v>0.09</v>
      </c>
      <c r="I18" s="11">
        <v>1.1200000000000001</v>
      </c>
      <c r="J18" s="11">
        <v>20</v>
      </c>
      <c r="K18" s="11">
        <v>13.73</v>
      </c>
      <c r="L18" s="11">
        <v>81</v>
      </c>
      <c r="M18" s="11">
        <v>14.6</v>
      </c>
      <c r="N18" s="12">
        <v>1.1399999999999999</v>
      </c>
    </row>
    <row r="19" spans="1:14" s="44" customFormat="1" x14ac:dyDescent="0.25">
      <c r="A19" s="6" t="s">
        <v>211</v>
      </c>
      <c r="B19" s="14" t="s">
        <v>212</v>
      </c>
      <c r="C19" s="8" t="s">
        <v>14</v>
      </c>
      <c r="D19" s="12">
        <v>8.4</v>
      </c>
      <c r="E19" s="12">
        <v>7.65</v>
      </c>
      <c r="F19" s="12">
        <v>40.5</v>
      </c>
      <c r="G19" s="11">
        <v>264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213</v>
      </c>
      <c r="B20" s="14" t="s">
        <v>214</v>
      </c>
      <c r="C20" s="8">
        <v>200</v>
      </c>
      <c r="D20" s="12">
        <v>0.66</v>
      </c>
      <c r="E20" s="12">
        <v>0.09</v>
      </c>
      <c r="F20" s="12">
        <v>32.01</v>
      </c>
      <c r="G20" s="12">
        <v>132.80000000000001</v>
      </c>
      <c r="H20" s="12">
        <v>0.02</v>
      </c>
      <c r="I20" s="12">
        <v>0.73</v>
      </c>
      <c r="J20" s="12">
        <v>0</v>
      </c>
      <c r="K20" s="12">
        <v>32.479999999999997</v>
      </c>
      <c r="L20" s="12">
        <v>23.44</v>
      </c>
      <c r="M20" s="12">
        <v>17.46</v>
      </c>
      <c r="N20" s="12">
        <v>0.7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29.700000000000003</v>
      </c>
      <c r="E23" s="13">
        <f t="shared" ref="E23:N23" si="1">SUM(E16:E22)</f>
        <v>23.64</v>
      </c>
      <c r="F23" s="13">
        <f t="shared" si="1"/>
        <v>123.73</v>
      </c>
      <c r="G23" s="13">
        <f t="shared" si="1"/>
        <v>833.00000000000011</v>
      </c>
      <c r="H23" s="13">
        <f t="shared" si="1"/>
        <v>0.62000000000000011</v>
      </c>
      <c r="I23" s="13">
        <f t="shared" si="1"/>
        <v>17.7</v>
      </c>
      <c r="J23" s="13">
        <f t="shared" si="1"/>
        <v>20</v>
      </c>
      <c r="K23" s="13">
        <f t="shared" si="1"/>
        <v>88.200000000000017</v>
      </c>
      <c r="L23" s="13">
        <f t="shared" si="1"/>
        <v>432.95000000000005</v>
      </c>
      <c r="M23" s="13">
        <f t="shared" si="1"/>
        <v>227.89000000000001</v>
      </c>
      <c r="N23" s="13">
        <f t="shared" si="1"/>
        <v>20.74</v>
      </c>
    </row>
    <row r="24" spans="1:14" s="44" customFormat="1" x14ac:dyDescent="0.25">
      <c r="A24" s="6"/>
      <c r="B24" s="3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215</v>
      </c>
      <c r="B28" s="14" t="s">
        <v>216</v>
      </c>
      <c r="C28" s="8" t="s">
        <v>28</v>
      </c>
      <c r="D28" s="12">
        <v>2.25</v>
      </c>
      <c r="E28" s="12">
        <v>5.25</v>
      </c>
      <c r="F28" s="12">
        <v>13.75</v>
      </c>
      <c r="G28" s="11">
        <v>112.5</v>
      </c>
      <c r="H28" s="11">
        <v>0.06</v>
      </c>
      <c r="I28" s="11">
        <v>8.0350000000000001</v>
      </c>
      <c r="J28" s="11">
        <v>0</v>
      </c>
      <c r="K28" s="11">
        <v>8.27</v>
      </c>
      <c r="L28" s="11">
        <v>32.409999999999997</v>
      </c>
      <c r="M28" s="11">
        <v>12.38</v>
      </c>
      <c r="N28" s="12">
        <v>0.51</v>
      </c>
    </row>
    <row r="29" spans="1:14" s="44" customFormat="1" x14ac:dyDescent="0.25">
      <c r="A29" s="6" t="s">
        <v>204</v>
      </c>
      <c r="B29" s="14" t="s">
        <v>205</v>
      </c>
      <c r="C29" s="8" t="s">
        <v>23</v>
      </c>
      <c r="D29" s="12">
        <v>14.09</v>
      </c>
      <c r="E29" s="12">
        <v>7.39</v>
      </c>
      <c r="F29" s="12">
        <v>6.09</v>
      </c>
      <c r="G29" s="11">
        <v>147.25</v>
      </c>
      <c r="H29" s="11">
        <v>0.09</v>
      </c>
      <c r="I29" s="11">
        <v>1.1200000000000001</v>
      </c>
      <c r="J29" s="11">
        <v>20</v>
      </c>
      <c r="K29" s="11">
        <v>13.73</v>
      </c>
      <c r="L29" s="11">
        <v>81</v>
      </c>
      <c r="M29" s="11">
        <v>14.6</v>
      </c>
      <c r="N29" s="12">
        <v>1.1399999999999999</v>
      </c>
    </row>
    <row r="30" spans="1:14" s="44" customFormat="1" x14ac:dyDescent="0.25">
      <c r="A30" s="6" t="s">
        <v>211</v>
      </c>
      <c r="B30" s="14" t="s">
        <v>212</v>
      </c>
      <c r="C30" s="8" t="s">
        <v>217</v>
      </c>
      <c r="D30" s="12">
        <v>10.8</v>
      </c>
      <c r="E30" s="12">
        <v>9.18</v>
      </c>
      <c r="F30" s="12">
        <v>49</v>
      </c>
      <c r="G30" s="12">
        <v>316.8</v>
      </c>
      <c r="H30" s="12">
        <f>0.13*1.11</f>
        <v>0.14430000000000001</v>
      </c>
      <c r="I30" s="12">
        <v>0</v>
      </c>
      <c r="J30" s="12">
        <v>0</v>
      </c>
      <c r="K30" s="12">
        <f>17.78*1.11</f>
        <v>19.735800000000005</v>
      </c>
      <c r="L30" s="12">
        <v>244.72</v>
      </c>
      <c r="M30" s="12">
        <v>163</v>
      </c>
      <c r="N30" s="12">
        <f>5.47*1.11</f>
        <v>6.0716999999999999</v>
      </c>
    </row>
    <row r="31" spans="1:14" s="44" customFormat="1" x14ac:dyDescent="0.25">
      <c r="A31" s="6" t="s">
        <v>213</v>
      </c>
      <c r="B31" s="14" t="s">
        <v>214</v>
      </c>
      <c r="C31" s="201" t="s">
        <v>24</v>
      </c>
      <c r="D31" s="202">
        <v>0.4</v>
      </c>
      <c r="E31" s="202">
        <v>0.2</v>
      </c>
      <c r="F31" s="202">
        <v>10.8</v>
      </c>
      <c r="G31" s="202">
        <v>47</v>
      </c>
      <c r="H31" s="203">
        <v>0</v>
      </c>
      <c r="I31" s="203">
        <v>13</v>
      </c>
      <c r="J31" s="203">
        <v>0.01</v>
      </c>
      <c r="K31" s="203">
        <v>0.3</v>
      </c>
      <c r="L31" s="203">
        <v>16</v>
      </c>
      <c r="M31" s="203">
        <v>2.2000000000000002</v>
      </c>
      <c r="N31" s="203">
        <v>9</v>
      </c>
    </row>
    <row r="32" spans="1:14" s="32" customFormat="1" ht="20.25" customHeight="1" x14ac:dyDescent="0.25">
      <c r="A32" s="6" t="s">
        <v>41</v>
      </c>
      <c r="B32" s="14" t="s">
        <v>16</v>
      </c>
      <c r="C32" s="8">
        <v>200</v>
      </c>
      <c r="D32" s="12">
        <v>0.66</v>
      </c>
      <c r="E32" s="12">
        <v>0.09</v>
      </c>
      <c r="F32" s="12">
        <v>32.01</v>
      </c>
      <c r="G32" s="12">
        <v>132.80000000000001</v>
      </c>
      <c r="H32" s="12">
        <v>0.02</v>
      </c>
      <c r="I32" s="12">
        <v>0.73</v>
      </c>
      <c r="J32" s="12">
        <v>0</v>
      </c>
      <c r="K32" s="12">
        <v>32.479999999999997</v>
      </c>
      <c r="L32" s="12">
        <v>23.44</v>
      </c>
      <c r="M32" s="12">
        <v>17.46</v>
      </c>
      <c r="N32" s="12">
        <v>0.7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3.16</v>
      </c>
      <c r="E33" s="12">
        <v>0.4</v>
      </c>
      <c r="F33" s="12">
        <v>18.48</v>
      </c>
      <c r="G33" s="12">
        <v>93.52</v>
      </c>
      <c r="H33" s="12">
        <v>0.04</v>
      </c>
      <c r="I33" s="12">
        <v>0</v>
      </c>
      <c r="J33" s="12">
        <v>0</v>
      </c>
      <c r="K33" s="12">
        <v>9.1999999999999993</v>
      </c>
      <c r="L33" s="12">
        <v>34.799999999999997</v>
      </c>
      <c r="M33" s="12">
        <v>13.2</v>
      </c>
      <c r="N33" s="12">
        <v>0.44</v>
      </c>
    </row>
    <row r="34" spans="1:14" s="44" customFormat="1" x14ac:dyDescent="0.25">
      <c r="A34" s="6"/>
      <c r="B34" s="31" t="s">
        <v>18</v>
      </c>
      <c r="C34" s="8"/>
      <c r="D34" s="13">
        <f>SUM(D27:D33)</f>
        <v>32.769999999999996</v>
      </c>
      <c r="E34" s="13">
        <f t="shared" ref="E34:N34" si="2">SUM(E27:E33)</f>
        <v>28.519999999999996</v>
      </c>
      <c r="F34" s="13">
        <f t="shared" si="2"/>
        <v>138.38999999999999</v>
      </c>
      <c r="G34" s="13">
        <f t="shared" si="2"/>
        <v>942.67000000000007</v>
      </c>
      <c r="H34" s="13">
        <f t="shared" si="2"/>
        <v>0.37430000000000002</v>
      </c>
      <c r="I34" s="13">
        <f t="shared" si="2"/>
        <v>29.535</v>
      </c>
      <c r="J34" s="13">
        <f t="shared" si="2"/>
        <v>20.010000000000002</v>
      </c>
      <c r="K34" s="13">
        <f t="shared" si="2"/>
        <v>119.21580000000002</v>
      </c>
      <c r="L34" s="13">
        <f t="shared" si="2"/>
        <v>472.97</v>
      </c>
      <c r="M34" s="13">
        <f t="shared" si="2"/>
        <v>243.54</v>
      </c>
      <c r="N34" s="13">
        <f t="shared" si="2"/>
        <v>19.181699999999999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10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5" t="s">
        <v>104</v>
      </c>
      <c r="D3" s="215"/>
      <c r="O3" s="217" t="e">
        <f>'6д'!P3</f>
        <v>#VALUE!</v>
      </c>
      <c r="P3" s="217"/>
      <c r="Q3" s="217"/>
      <c r="R3" s="217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7" t="e">
        <f>'7де'!O3</f>
        <v>#VALUE!</v>
      </c>
      <c r="Q2" s="217"/>
      <c r="R2" s="217"/>
      <c r="S2" s="217"/>
    </row>
    <row r="3" spans="2:24" x14ac:dyDescent="0.25">
      <c r="C3" s="215" t="s">
        <v>103</v>
      </c>
      <c r="D3" s="215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7" t="e">
        <f>'8де'!P2</f>
        <v>#VALUE!</v>
      </c>
      <c r="Q2" s="217"/>
      <c r="R2" s="217"/>
      <c r="S2" s="217"/>
      <c r="T2" s="217"/>
      <c r="U2" s="217"/>
    </row>
    <row r="3" spans="2:25" x14ac:dyDescent="0.25">
      <c r="C3" s="215" t="s">
        <v>102</v>
      </c>
      <c r="D3" s="215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5" t="s">
        <v>101</v>
      </c>
      <c r="D3" s="215"/>
      <c r="O3" s="217" t="e">
        <f>'9де'!P2</f>
        <v>#VALUE!</v>
      </c>
      <c r="P3" s="217"/>
      <c r="Q3" s="217"/>
      <c r="R3" s="217"/>
      <c r="S3" s="217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6" t="s">
        <v>114</v>
      </c>
      <c r="O2" s="216"/>
      <c r="P2" s="216"/>
      <c r="Q2" s="216"/>
      <c r="R2" s="216"/>
      <c r="S2" s="20"/>
      <c r="T2" s="20"/>
    </row>
    <row r="3" spans="1:25" x14ac:dyDescent="0.25">
      <c r="B3" s="215" t="s">
        <v>93</v>
      </c>
      <c r="C3" s="215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7" t="str">
        <f>'1 д'!N2</f>
        <v>школа Название школы</v>
      </c>
      <c r="S2" s="217"/>
      <c r="T2" s="217"/>
      <c r="U2" s="217"/>
      <c r="V2" s="217"/>
      <c r="W2" s="95"/>
    </row>
    <row r="3" spans="2:28" x14ac:dyDescent="0.25">
      <c r="C3" s="215" t="s">
        <v>94</v>
      </c>
      <c r="D3" s="215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Рассольник ленинградский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Котлета рубленная из птицы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Рассольник ленинградский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Котлета рубленная из птицы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7" t="e">
        <f>'2д'!R2:V2</f>
        <v>#VALUE!</v>
      </c>
      <c r="P2" s="217"/>
      <c r="Q2" s="217"/>
      <c r="R2" s="217"/>
    </row>
    <row r="3" spans="2:25" x14ac:dyDescent="0.25">
      <c r="C3" s="215" t="s">
        <v>108</v>
      </c>
      <c r="D3" s="215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7" t="e">
        <f>'3д'!O2</f>
        <v>#VALUE!</v>
      </c>
      <c r="P6" s="217"/>
      <c r="Q6" s="217"/>
      <c r="R6" s="217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7" t="e">
        <f>'4д'!O6</f>
        <v>#VALUE!</v>
      </c>
      <c r="R3" s="217"/>
      <c r="S3" s="217"/>
      <c r="T3" s="217"/>
    </row>
    <row r="4" spans="2:28" x14ac:dyDescent="0.25">
      <c r="C4" s="215" t="s">
        <v>106</v>
      </c>
      <c r="D4" s="215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5" t="s">
        <v>105</v>
      </c>
      <c r="D3" s="215"/>
      <c r="P3" s="217" t="e">
        <f>'5д'!Q3</f>
        <v>#VALUE!</v>
      </c>
      <c r="Q3" s="217"/>
      <c r="R3" s="217"/>
      <c r="S3" s="217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2021-11-22T05:48:27Z</dcterms:modified>
</cp:coreProperties>
</file>