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3" i="2" l="1"/>
  <c r="L33" i="2"/>
  <c r="J33" i="2"/>
  <c r="I33" i="2"/>
  <c r="H33" i="2"/>
  <c r="E33" i="2"/>
  <c r="D33" i="2"/>
  <c r="N28" i="2"/>
  <c r="N33" i="2" s="1"/>
  <c r="M28" i="2"/>
  <c r="L28" i="2"/>
  <c r="K28" i="2"/>
  <c r="K33" i="2" s="1"/>
  <c r="I28" i="2"/>
  <c r="H28" i="2"/>
  <c r="G28" i="2"/>
  <c r="G33" i="2" s="1"/>
  <c r="F28" i="2"/>
  <c r="F33" i="2" s="1"/>
  <c r="E28" i="2"/>
  <c r="D28" i="2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<sst xmlns="http://schemas.openxmlformats.org/spreadsheetml/2006/main" count="751" uniqueCount="217">
  <si>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</si>
  <si>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</si>
  <si>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</si>
  <si>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</si>
  <si>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</si>
  <si>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</si>
  <si>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</si>
  <si>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</si>
  <si>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</si>
  <si>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</si>
  <si>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</si>
  <si>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</si>
  <si>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</si>
  <si>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</si>
  <si>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</si>
  <si>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</si>
  <si>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</si>
  <si>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</si>
  <si>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</si>
  <si>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</si>
  <si>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</si>
  <si>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</si>
  <si>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</si>
  <si>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</si>
  <si>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</si>
  <si>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</si>
  <si>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</si>
  <si>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</si>
  <si>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</si>
  <si>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</si>
  <si>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</si>
  <si>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</si>
  <si>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</si>
  <si>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</si>
  <si>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</si>
  <si>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</si>
  <si>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</si>
  <si>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</si>
  <si>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</si>
  <si>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</si>
  <si>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</si>
  <si>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</si>
  <si>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</si>
  <si>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</si>
  <si>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</si>
  <si>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</si>
  <si>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</si>
  <si>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</si>
  <si>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</si>
  <si>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</si>
  <si>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</si>
  <si>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</si>
  <si>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</si>
  <si>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</si>
  <si>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</si>
  <si>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</si>
  <si>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</si>
  <si>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</si>
  <si>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</si>
  <si>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</si>
  <si>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</si>
  <si>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</si>
  <si>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</si>
  <si>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</si>
  <si>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</si>
  <si>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</si>
  <si>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</si>
  <si>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</si>
  <si>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</si>
  <si>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</si>
  <si>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</si>
  <si>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</si>
  <si>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</si>
  <si>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</si>
  <si>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</si>
  <si>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</si>
  <si>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</si>
  <si>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</si>
  <si>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</si>
  <si>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</si>
  <si>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</si>
  <si>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</si>
  <si>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</si>
  <si>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</si>
  <si>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</si>
  <si>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</si>
  <si>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</si>
  <si>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</si>
  <si>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</si>
  <si>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</si>
  <si>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</si>
  <si>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</si>
  <si>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</si>
  <si>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</si>
  <si>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</si>
  <si>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</si>
  <si>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</si>
  <si>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</si>
  <si>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</si>
  <si>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</si>
  <si>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</si>
  <si>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</si>
  <si>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</si>
  <si>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</si>
  <si>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</si>
  <si>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</si>
  <si>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</si>
  <si>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</si>
  <si>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</si>
  <si>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</si>
  <si>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</si>
  <si>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</si>
  <si>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</si>
  <si>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</si>
  <si>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</si>
  <si>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</si>
  <si>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</si>
  <si>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</si>
  <si>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</si>
  <si>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</si>
  <si>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</si>
  <si>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</si>
  <si>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</si>
  <si>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</si>
  <si>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</si>
  <si>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</si>
  <si>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</si>
  <si>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</si>
  <si>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</si>
  <si>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</si>
  <si>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</si>
  <si>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</si>
  <si>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</si>
  <si>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</si>
  <si>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</si>
  <si>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</si>
  <si>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</si>
  <si>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</si>
  <si>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</si>
  <si>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</si>
  <si>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</si>
  <si>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</si>
  <si>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</si>
  <si>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</si>
  <si>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</si>
  <si>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</si>
  <si>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</si>
  <si>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</si>
  <si>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</si>
  <si>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</si>
  <si>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</si>
  <si>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</si>
  <si>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</si>
  <si>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</si>
  <si>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</si>
  <si>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</si>
  <si>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</si>
  <si>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</si>
  <si>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</si>
  <si>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</si>
  <si>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</si>
  <si>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</si>
  <si>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</si>
  <si>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</si>
  <si>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</si>
  <si>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</si>
  <si>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</si>
  <si>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</si>
  <si>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</si>
  <si>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</si>
  <si>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</si>
  <si>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</si>
  <si>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</si>
  <si>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</si>
  <si>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</si>
  <si>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</si>
  <si>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</si>
  <si>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</si>
  <si>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</si>
  <si>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</si>
  <si>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</si>
  <si>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</si>
  <si>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</si>
  <si>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</si>
  <si>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</si>
  <si>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</si>
  <si>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</si>
  <si>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</si>
  <si>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</si>
  <si>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</si>
  <si>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</si>
  <si>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</si>
  <si>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</si>
  <si>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</si>
  <si>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</si>
  <si>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</si>
  <si>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</si>
  <si>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</si>
  <si>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</si>
  <si>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</si>
  <si>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</si>
  <si>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</si>
  <si>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</si>
  <si>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</si>
  <si>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№407</t>
  </si>
  <si>
    <t>№171</t>
  </si>
  <si>
    <t>Каша рисовая рассыпчатая</t>
  </si>
  <si>
    <t>№305</t>
  </si>
  <si>
    <t>Котлета рубленная из птицы с соусом</t>
  </si>
  <si>
    <t>№432</t>
  </si>
  <si>
    <t>Кисломолочный продукт</t>
  </si>
  <si>
    <t>№155</t>
  </si>
  <si>
    <t>Суп картофельный с горохом</t>
  </si>
  <si>
    <t>№342</t>
  </si>
  <si>
    <t>Рагу из птицы</t>
  </si>
  <si>
    <t>230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</si>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</sst>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2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27" sqref="A27:N33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Q1" s="2" t="s">
        <v>20</v>
      </c>
    </row>
    <row r="2" spans="1:17" ht="20.25" x14ac:dyDescent="0.25">
      <c r="B2" s="184">
        <v>44449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6"/>
      <c r="B3" s="203" t="s">
        <v>0</v>
      </c>
      <c r="C3" s="204" t="s">
        <v>201</v>
      </c>
      <c r="D3" s="205" t="s">
        <v>1</v>
      </c>
      <c r="E3" s="205" t="s">
        <v>2</v>
      </c>
      <c r="F3" s="205" t="s">
        <v>3</v>
      </c>
      <c r="G3" s="205" t="s">
        <v>4</v>
      </c>
      <c r="H3" s="205" t="s">
        <v>5</v>
      </c>
      <c r="I3" s="205"/>
      <c r="J3" s="205"/>
      <c r="K3" s="198" t="s">
        <v>6</v>
      </c>
      <c r="L3" s="199"/>
      <c r="M3" s="199"/>
      <c r="N3" s="200"/>
      <c r="O3" s="2" t="s">
        <v>20</v>
      </c>
    </row>
    <row r="4" spans="1:17" x14ac:dyDescent="0.25">
      <c r="A4" s="196"/>
      <c r="B4" s="203"/>
      <c r="C4" s="204"/>
      <c r="D4" s="205"/>
      <c r="E4" s="205"/>
      <c r="F4" s="205"/>
      <c r="G4" s="205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85" t="s">
        <v>205</v>
      </c>
      <c r="B6" s="7" t="s">
        <v>206</v>
      </c>
      <c r="C6" s="186" t="s">
        <v>14</v>
      </c>
      <c r="D6" s="187">
        <v>8.6</v>
      </c>
      <c r="E6" s="187">
        <v>6.09</v>
      </c>
      <c r="F6" s="187">
        <v>38.64</v>
      </c>
      <c r="G6" s="188">
        <v>243.75</v>
      </c>
      <c r="H6" s="188">
        <v>0.11</v>
      </c>
      <c r="I6" s="188">
        <v>0</v>
      </c>
      <c r="J6" s="188">
        <v>0</v>
      </c>
      <c r="K6" s="188">
        <v>14.82</v>
      </c>
      <c r="L6" s="188">
        <v>203.93</v>
      </c>
      <c r="M6" s="188">
        <v>135.83000000000001</v>
      </c>
      <c r="N6" s="187">
        <v>4.5599999999999996</v>
      </c>
    </row>
    <row r="7" spans="1:17" s="44" customFormat="1" x14ac:dyDescent="0.25">
      <c r="A7" s="6" t="s">
        <v>207</v>
      </c>
      <c r="B7" s="14" t="s">
        <v>208</v>
      </c>
      <c r="C7" s="8" t="s">
        <v>23</v>
      </c>
      <c r="D7" s="12">
        <v>14.09</v>
      </c>
      <c r="E7" s="12">
        <v>7.39</v>
      </c>
      <c r="F7" s="12">
        <v>6.09</v>
      </c>
      <c r="G7" s="11">
        <v>147.25</v>
      </c>
      <c r="H7" s="11">
        <v>0.09</v>
      </c>
      <c r="I7" s="11">
        <v>1.1200000000000001</v>
      </c>
      <c r="J7" s="11">
        <v>20</v>
      </c>
      <c r="K7" s="11">
        <v>13.73</v>
      </c>
      <c r="L7" s="11">
        <v>81</v>
      </c>
      <c r="M7" s="11">
        <v>14.6</v>
      </c>
      <c r="N7" s="12">
        <v>1.1399999999999999</v>
      </c>
    </row>
    <row r="8" spans="1:17" s="44" customFormat="1" x14ac:dyDescent="0.25">
      <c r="A8" s="6" t="s">
        <v>209</v>
      </c>
      <c r="B8" s="7" t="s">
        <v>210</v>
      </c>
      <c r="C8" s="8">
        <v>200</v>
      </c>
      <c r="D8" s="191">
        <v>1.6</v>
      </c>
      <c r="E8" s="191">
        <v>1.6</v>
      </c>
      <c r="F8" s="191">
        <v>12.4</v>
      </c>
      <c r="G8" s="191">
        <v>70</v>
      </c>
      <c r="H8" s="11">
        <v>0.04</v>
      </c>
      <c r="I8" s="11">
        <v>1.33</v>
      </c>
      <c r="J8" s="11">
        <v>10</v>
      </c>
      <c r="K8" s="11">
        <v>126.6</v>
      </c>
      <c r="L8" s="11">
        <v>92.8</v>
      </c>
      <c r="M8" s="12">
        <v>15.4</v>
      </c>
      <c r="N8" s="12">
        <v>0.41</v>
      </c>
    </row>
    <row r="9" spans="1:17" s="44" customFormat="1" x14ac:dyDescent="0.25">
      <c r="A9" s="209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203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210" t="s">
        <v>18</v>
      </c>
      <c r="C12" s="8"/>
      <c r="D12" s="211">
        <f>SUM(D6:D11)</f>
        <v>29.84</v>
      </c>
      <c r="E12" s="211">
        <f t="shared" ref="E12:N12" si="0">SUM(E6:E11)</f>
        <v>16.21</v>
      </c>
      <c r="F12" s="211">
        <f t="shared" si="0"/>
        <v>106.09</v>
      </c>
      <c r="G12" s="211">
        <f t="shared" si="0"/>
        <v>695.11</v>
      </c>
      <c r="H12" s="211">
        <f t="shared" si="0"/>
        <v>0.60000000000000009</v>
      </c>
      <c r="I12" s="211">
        <f t="shared" si="0"/>
        <v>12.45</v>
      </c>
      <c r="J12" s="211">
        <f t="shared" si="0"/>
        <v>30</v>
      </c>
      <c r="K12" s="211">
        <f t="shared" si="0"/>
        <v>184.95000000000002</v>
      </c>
      <c r="L12" s="211">
        <f t="shared" si="0"/>
        <v>446.63000000000005</v>
      </c>
      <c r="M12" s="211">
        <f t="shared" si="0"/>
        <v>192.23000000000002</v>
      </c>
      <c r="N12" s="211">
        <f t="shared" si="0"/>
        <v>9.57</v>
      </c>
    </row>
    <row r="13" spans="1:17" s="44" customFormat="1" x14ac:dyDescent="0.25">
      <c r="A13" s="192"/>
      <c r="B13" s="193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211</v>
      </c>
      <c r="B17" s="14" t="s">
        <v>212</v>
      </c>
      <c r="C17" s="8" t="s">
        <v>19</v>
      </c>
      <c r="D17" s="12">
        <v>4.3899999999999997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213</v>
      </c>
      <c r="B18" s="14" t="s">
        <v>214</v>
      </c>
      <c r="C18" s="8" t="s">
        <v>215</v>
      </c>
      <c r="D18" s="12">
        <v>25.5</v>
      </c>
      <c r="E18" s="12">
        <v>18</v>
      </c>
      <c r="F18" s="12">
        <v>16.66</v>
      </c>
      <c r="G18" s="11">
        <v>377.5</v>
      </c>
      <c r="H18" s="11">
        <v>3.3</v>
      </c>
      <c r="I18" s="11">
        <v>18.88</v>
      </c>
      <c r="J18" s="11">
        <v>3.2</v>
      </c>
      <c r="K18" s="11">
        <v>1095</v>
      </c>
      <c r="L18" s="11">
        <v>64.5</v>
      </c>
      <c r="M18" s="11">
        <v>61.33</v>
      </c>
      <c r="N18" s="12">
        <v>180.33</v>
      </c>
    </row>
    <row r="19" spans="1:14" s="44" customFormat="1" x14ac:dyDescent="0.25">
      <c r="A19" s="6" t="s">
        <v>204</v>
      </c>
      <c r="B19" s="14" t="s">
        <v>216</v>
      </c>
      <c r="C19" s="8">
        <v>200</v>
      </c>
      <c r="D19" s="12">
        <v>1</v>
      </c>
      <c r="E19" s="12">
        <v>0</v>
      </c>
      <c r="F19" s="12">
        <v>20.2</v>
      </c>
      <c r="G19" s="11">
        <v>84.8</v>
      </c>
      <c r="H19" s="11">
        <v>0.02</v>
      </c>
      <c r="I19" s="11">
        <v>4</v>
      </c>
      <c r="J19" s="11">
        <v>0</v>
      </c>
      <c r="K19" s="11">
        <v>14</v>
      </c>
      <c r="L19" s="11">
        <v>1.4</v>
      </c>
      <c r="M19" s="11">
        <v>8</v>
      </c>
      <c r="N19" s="12">
        <v>2.8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60"/>
      <c r="B22" s="31" t="s">
        <v>18</v>
      </c>
      <c r="C22" s="8"/>
      <c r="D22" s="13">
        <f>SUM(D16:D21)</f>
        <v>35.79</v>
      </c>
      <c r="E22" s="13">
        <f t="shared" ref="E22:N22" si="1">SUM(E16:E21)</f>
        <v>24.5</v>
      </c>
      <c r="F22" s="13">
        <f t="shared" si="1"/>
        <v>83.679999999999993</v>
      </c>
      <c r="G22" s="13">
        <f t="shared" si="1"/>
        <v>751.68999999999994</v>
      </c>
      <c r="H22" s="13">
        <f t="shared" si="1"/>
        <v>3.7399999999999993</v>
      </c>
      <c r="I22" s="13">
        <f t="shared" si="1"/>
        <v>33.47</v>
      </c>
      <c r="J22" s="13">
        <f t="shared" si="1"/>
        <v>3.2</v>
      </c>
      <c r="K22" s="13">
        <f t="shared" si="1"/>
        <v>1147.7800000000002</v>
      </c>
      <c r="L22" s="13">
        <f t="shared" si="1"/>
        <v>199.16000000000003</v>
      </c>
      <c r="M22" s="13">
        <f t="shared" si="1"/>
        <v>132.91</v>
      </c>
      <c r="N22" s="13">
        <f t="shared" si="1"/>
        <v>197.69000000000005</v>
      </c>
    </row>
    <row r="23" spans="1:14" s="44" customFormat="1" x14ac:dyDescent="0.25">
      <c r="A23" s="43"/>
      <c r="B23" s="7"/>
      <c r="C23" s="52"/>
      <c r="D23" s="50"/>
      <c r="E23" s="50"/>
      <c r="F23" s="50"/>
      <c r="G23" s="50"/>
      <c r="H23" s="51"/>
      <c r="I23" s="51"/>
      <c r="J23" s="51"/>
      <c r="K23" s="51"/>
      <c r="L23" s="51"/>
      <c r="M23" s="53"/>
      <c r="N23" s="50"/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211</v>
      </c>
      <c r="B28" s="14" t="s">
        <v>212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213</v>
      </c>
      <c r="B29" s="14" t="s">
        <v>214</v>
      </c>
      <c r="C29" s="8" t="s">
        <v>28</v>
      </c>
      <c r="D29" s="12">
        <v>25.5</v>
      </c>
      <c r="E29" s="12">
        <v>18</v>
      </c>
      <c r="F29" s="12">
        <v>16.66</v>
      </c>
      <c r="G29" s="11">
        <v>377.5</v>
      </c>
      <c r="H29" s="11">
        <v>3.3</v>
      </c>
      <c r="I29" s="11">
        <v>18.88</v>
      </c>
      <c r="J29" s="11">
        <v>3.2</v>
      </c>
      <c r="K29" s="11">
        <v>1095</v>
      </c>
      <c r="L29" s="11">
        <v>64.5</v>
      </c>
      <c r="M29" s="11">
        <v>61.33</v>
      </c>
      <c r="N29" s="12">
        <v>180.33</v>
      </c>
    </row>
    <row r="30" spans="1:14" s="44" customFormat="1" x14ac:dyDescent="0.25">
      <c r="A30" s="6" t="s">
        <v>204</v>
      </c>
      <c r="B30" s="14" t="s">
        <v>216</v>
      </c>
      <c r="C30" s="8">
        <v>200</v>
      </c>
      <c r="D30" s="12">
        <v>1</v>
      </c>
      <c r="E30" s="12">
        <v>0</v>
      </c>
      <c r="F30" s="12">
        <v>20.2</v>
      </c>
      <c r="G30" s="11">
        <v>84.8</v>
      </c>
      <c r="H30" s="11">
        <v>0.02</v>
      </c>
      <c r="I30" s="11">
        <v>4</v>
      </c>
      <c r="J30" s="11">
        <v>0</v>
      </c>
      <c r="K30" s="11">
        <v>14</v>
      </c>
      <c r="L30" s="11">
        <v>1.4</v>
      </c>
      <c r="M30" s="11">
        <v>8</v>
      </c>
      <c r="N30" s="12">
        <v>2.8</v>
      </c>
    </row>
    <row r="31" spans="1:14" s="44" customFormat="1" x14ac:dyDescent="0.25">
      <c r="A31" s="6" t="s">
        <v>41</v>
      </c>
      <c r="B31" s="14" t="s">
        <v>16</v>
      </c>
      <c r="C31" s="8" t="s">
        <v>17</v>
      </c>
      <c r="D31" s="12">
        <v>2.37</v>
      </c>
      <c r="E31" s="12">
        <v>0.3</v>
      </c>
      <c r="F31" s="12">
        <v>13.86</v>
      </c>
      <c r="G31" s="11">
        <v>70.14</v>
      </c>
      <c r="H31" s="11">
        <v>0.3</v>
      </c>
      <c r="I31" s="11">
        <v>0</v>
      </c>
      <c r="J31" s="11">
        <v>0</v>
      </c>
      <c r="K31" s="11">
        <v>6.9</v>
      </c>
      <c r="L31" s="11">
        <v>26.1</v>
      </c>
      <c r="M31" s="11">
        <v>9.9</v>
      </c>
      <c r="N31" s="12">
        <v>0.33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17</v>
      </c>
      <c r="D32" s="12">
        <v>1.68</v>
      </c>
      <c r="E32" s="12">
        <v>0.33</v>
      </c>
      <c r="F32" s="12">
        <v>14.1</v>
      </c>
      <c r="G32" s="11">
        <v>68.97</v>
      </c>
      <c r="H32" s="11">
        <v>0.03</v>
      </c>
      <c r="I32" s="11">
        <v>0</v>
      </c>
      <c r="J32" s="11">
        <v>0</v>
      </c>
      <c r="K32" s="11">
        <v>6.9</v>
      </c>
      <c r="L32" s="11">
        <v>31.8</v>
      </c>
      <c r="M32" s="11">
        <v>7.5</v>
      </c>
      <c r="N32" s="12">
        <v>0.93</v>
      </c>
    </row>
    <row r="33" spans="1:14" s="44" customFormat="1" x14ac:dyDescent="0.25">
      <c r="B33" s="31" t="s">
        <v>18</v>
      </c>
      <c r="C33" s="8"/>
      <c r="D33" s="13">
        <f t="shared" ref="D33:N33" si="2">SUM(D27:D32)</f>
        <v>38.822499999999998</v>
      </c>
      <c r="E33" s="13">
        <f t="shared" si="2"/>
        <v>28.189999999999998</v>
      </c>
      <c r="F33" s="13">
        <f t="shared" si="2"/>
        <v>94.892499999999998</v>
      </c>
      <c r="G33" s="13">
        <f t="shared" si="2"/>
        <v>842.02249999999992</v>
      </c>
      <c r="H33" s="13">
        <f t="shared" si="2"/>
        <v>3.8074999999999997</v>
      </c>
      <c r="I33" s="13">
        <f t="shared" si="2"/>
        <v>39.842500000000001</v>
      </c>
      <c r="J33" s="13">
        <f t="shared" si="2"/>
        <v>3.2</v>
      </c>
      <c r="K33" s="13">
        <f t="shared" si="2"/>
        <v>1194.8625000000002</v>
      </c>
      <c r="L33" s="13">
        <f t="shared" si="2"/>
        <v>248.875</v>
      </c>
      <c r="M33" s="13">
        <f t="shared" si="2"/>
        <v>141.53</v>
      </c>
      <c r="N33" s="13">
        <f t="shared" si="2"/>
        <v>187.12250000000003</v>
      </c>
    </row>
    <row r="34" spans="1:14" s="44" customFormat="1" x14ac:dyDescent="0.25">
      <c r="A34" s="43"/>
      <c r="B34" s="14"/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1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6" t="s">
        <v>104</v>
      </c>
      <c r="D3" s="206"/>
      <c r="O3" s="208" t="e">
        <f>'6д'!P3</f>
        <v>#VALUE!</v>
      </c>
      <c r="P3" s="208"/>
      <c r="Q3" s="208"/>
      <c r="R3" s="208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8" t="e">
        <f>'7де'!O3</f>
        <v>#VALUE!</v>
      </c>
      <c r="Q2" s="208"/>
      <c r="R2" s="208"/>
      <c r="S2" s="208"/>
    </row>
    <row r="3" spans="2:24" x14ac:dyDescent="0.25">
      <c r="C3" s="206" t="s">
        <v>103</v>
      </c>
      <c r="D3" s="206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8" t="e">
        <f>'8де'!P2</f>
        <v>#VALUE!</v>
      </c>
      <c r="Q2" s="208"/>
      <c r="R2" s="208"/>
      <c r="S2" s="208"/>
      <c r="T2" s="208"/>
      <c r="U2" s="208"/>
    </row>
    <row r="3" spans="2:25" x14ac:dyDescent="0.25">
      <c r="C3" s="206" t="s">
        <v>102</v>
      </c>
      <c r="D3" s="206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6" t="s">
        <v>101</v>
      </c>
      <c r="D3" s="206"/>
      <c r="O3" s="208" t="e">
        <f>'9де'!P2</f>
        <v>#VALUE!</v>
      </c>
      <c r="P3" s="208"/>
      <c r="Q3" s="208"/>
      <c r="R3" s="208"/>
      <c r="S3" s="208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7" t="s">
        <v>114</v>
      </c>
      <c r="O2" s="207"/>
      <c r="P2" s="207"/>
      <c r="Q2" s="207"/>
      <c r="R2" s="207"/>
      <c r="S2" s="20"/>
      <c r="T2" s="20"/>
    </row>
    <row r="3" spans="1:25" x14ac:dyDescent="0.25">
      <c r="B3" s="206" t="s">
        <v>93</v>
      </c>
      <c r="C3" s="206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8" t="str">
        <f>'1 д'!N2</f>
        <v>школа Название школы</v>
      </c>
      <c r="S2" s="208"/>
      <c r="T2" s="208"/>
      <c r="U2" s="208"/>
      <c r="V2" s="208"/>
      <c r="W2" s="95"/>
    </row>
    <row r="3" spans="2:28" x14ac:dyDescent="0.25">
      <c r="C3" s="206" t="s">
        <v>94</v>
      </c>
      <c r="D3" s="206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горохом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Рагу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горохом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Рагу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8" t="e">
        <f>'2д'!R2:V2</f>
        <v>#VALUE!</v>
      </c>
      <c r="P2" s="208"/>
      <c r="Q2" s="208"/>
      <c r="R2" s="208"/>
    </row>
    <row r="3" spans="2:25" x14ac:dyDescent="0.25">
      <c r="C3" s="206" t="s">
        <v>108</v>
      </c>
      <c r="D3" s="206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ИТОГО: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>
        <f>меню!B23</f>
        <v>0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>
        <f>меню!B34</f>
        <v>0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ИТОГО: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>
        <f>B21</f>
        <v>0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>
        <f>B23</f>
        <v>0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8" t="e">
        <f>'3д'!O2</f>
        <v>#VALUE!</v>
      </c>
      <c r="P6" s="208"/>
      <c r="Q6" s="208"/>
      <c r="R6" s="208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8" t="e">
        <f>'4д'!O6</f>
        <v>#VALUE!</v>
      </c>
      <c r="R3" s="208"/>
      <c r="S3" s="208"/>
      <c r="T3" s="208"/>
    </row>
    <row r="4" spans="2:28" x14ac:dyDescent="0.25">
      <c r="C4" s="206" t="s">
        <v>106</v>
      </c>
      <c r="D4" s="206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6" t="s">
        <v>105</v>
      </c>
      <c r="D3" s="206"/>
      <c r="P3" s="208" t="e">
        <f>'5д'!Q3</f>
        <v>#VALUE!</v>
      </c>
      <c r="Q3" s="208"/>
      <c r="R3" s="208"/>
      <c r="S3" s="208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2021-09-24T20:17:37Z</dcterms:modified>
</cp:coreProperties>
</file>