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<sst xmlns="http://schemas.openxmlformats.org/spreadsheetml/2006/main" count="761" uniqueCount="219">
  <si>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</si>
  <si>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</si>
  <si>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</si>
  <si>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</si>
  <si>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</si>
  <si>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</si>
  <si>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</si>
  <si>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</si>
  <si>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</si>
  <si>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</si>
  <si>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</si>
  <si>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</si>
  <si>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</si>
  <si>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</si>
  <si>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</si>
  <si>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</si>
  <si>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</si>
  <si>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</si>
  <si>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</si>
  <si>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</si>
  <si>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</si>
  <si>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</si>
  <si>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</si>
  <si>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</si>
  <si>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</si>
  <si>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</si>
  <si>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</si>
  <si>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</si>
  <si>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</si>
  <si>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</si>
  <si>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</si>
  <si>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</si>
  <si>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</si>
  <si>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</si>
  <si>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</si>
  <si>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</si>
  <si>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</si>
  <si>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</si>
  <si>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</si>
  <si>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</si>
  <si>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</si>
  <si>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</si>
  <si>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</si>
  <si>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</si>
  <si>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</si>
  <si>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</si>
  <si>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</si>
  <si>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</si>
  <si>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</si>
  <si>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</si>
  <si>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</si>
  <si>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</si>
  <si>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</si>
  <si>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</si>
  <si>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</si>
  <si>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</si>
  <si>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</si>
  <si>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</si>
  <si>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</si>
  <si>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</si>
  <si>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</si>
  <si>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</si>
  <si>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</si>
  <si>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</si>
  <si>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</si>
  <si>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</si>
  <si>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</si>
  <si>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</si>
  <si>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</si>
  <si>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</si>
  <si>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</si>
  <si>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</si>
  <si>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</si>
  <si>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</si>
  <si>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</si>
  <si>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</si>
  <si>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</si>
  <si>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</si>
  <si>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</si>
  <si>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</si>
  <si>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</si>
  <si>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</si>
  <si>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</si>
  <si>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</si>
  <si>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</si>
  <si>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</si>
  <si>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</si>
  <si>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</si>
  <si>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</si>
  <si>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</si>
  <si>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</si>
  <si>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</si>
  <si>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</si>
  <si>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</si>
  <si>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</si>
  <si>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</si>
  <si>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</si>
  <si>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</si>
  <si>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</si>
  <si>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</si>
  <si>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</si>
  <si>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</si>
  <si>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</si>
  <si>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</si>
  <si>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</si>
  <si>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</si>
  <si>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</si>
  <si>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</si>
  <si>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</si>
  <si>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</si>
  <si>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</si>
  <si>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</si>
  <si>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</si>
  <si>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</si>
  <si>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</si>
  <si>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</si>
  <si>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</si>
  <si>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</si>
  <si>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</si>
  <si>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</si>
  <si>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</si>
  <si>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</si>
  <si>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</si>
  <si>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</si>
  <si>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</si>
  <si>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</si>
  <si>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</si>
  <si>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</si>
  <si>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</si>
  <si>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</si>
  <si>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</si>
  <si>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</si>
  <si>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</si>
  <si>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</si>
  <si>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</si>
  <si>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</si>
  <si>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</si>
  <si>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</si>
  <si>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</si>
  <si>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</si>
  <si>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</si>
  <si>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</si>
  <si>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</si>
  <si>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</si>
  <si>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</si>
  <si>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</si>
  <si>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</si>
  <si>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</si>
  <si>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</si>
  <si>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</si>
  <si>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</si>
  <si>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</si>
  <si>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</si>
  <si>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</si>
  <si>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</si>
  <si>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</si>
  <si>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</si>
  <si>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</si>
  <si>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</si>
  <si>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</si>
  <si>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</si>
  <si>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</si>
  <si>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</si>
  <si>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</si>
  <si>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</si>
  <si>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</si>
  <si>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</si>
  <si>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</si>
  <si>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</si>
  <si>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</si>
  <si>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</si>
  <si>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</si>
  <si>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</si>
  <si>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</si>
  <si>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</si>
  <si>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</si>
  <si>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</si>
  <si>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</si>
  <si>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</si>
  <si>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</si>
  <si>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</si>
  <si>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</si>
  <si>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</si>
  <si>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</si>
  <si>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</si>
  <si>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</si>
  <si>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</si>
  <si>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</si>
  <si>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</si>
  <si>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</si>
  <si>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</si>
  <si>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</si>
  <si>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</si>
  <si>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</si>
  <si>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</si>
  <si>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</si>
  <si>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</si>
  <si>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</si>
  <si>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</si>
  <si>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</si>
  <si>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</si>
  <si>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</si>
  <si>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</si>
  <si>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</si>
  <si>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 248</t>
  </si>
  <si>
    <t>Макароны отварные с сыром</t>
  </si>
  <si>
    <t>№433</t>
  </si>
  <si>
    <t>Напиток кофейный на молоке</t>
  </si>
  <si>
    <t>№338 Тутитльян</t>
  </si>
  <si>
    <t>№ 114(2)</t>
  </si>
  <si>
    <t>Суп картофельный с  крупой</t>
  </si>
  <si>
    <t>№283</t>
  </si>
  <si>
    <t>Тефтели рыбные в соусе</t>
  </si>
  <si>
    <t>№171</t>
  </si>
  <si>
    <t>Каша рисовая рассыпчатая</t>
  </si>
  <si>
    <t>№342</t>
  </si>
  <si>
    <t>Компот из св. фруктов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</si>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</sst>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Q1" s="2" t="s">
        <v>20</v>
      </c>
    </row>
    <row r="2" spans="1:17" ht="20.25" x14ac:dyDescent="0.25">
      <c r="A2" s="207" t="s">
        <v>218</v>
      </c>
      <c r="B2" s="184">
        <v>44475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4"/>
      <c r="B3" s="201" t="s">
        <v>0</v>
      </c>
      <c r="C3" s="202" t="s">
        <v>201</v>
      </c>
      <c r="D3" s="203" t="s">
        <v>1</v>
      </c>
      <c r="E3" s="203" t="s">
        <v>2</v>
      </c>
      <c r="F3" s="203" t="s">
        <v>3</v>
      </c>
      <c r="G3" s="203" t="s">
        <v>4</v>
      </c>
      <c r="H3" s="203" t="s">
        <v>5</v>
      </c>
      <c r="I3" s="203"/>
      <c r="J3" s="203"/>
      <c r="K3" s="196" t="s">
        <v>6</v>
      </c>
      <c r="L3" s="197"/>
      <c r="M3" s="197"/>
      <c r="N3" s="198"/>
      <c r="O3" s="2" t="s">
        <v>20</v>
      </c>
    </row>
    <row r="4" spans="1:17" x14ac:dyDescent="0.25">
      <c r="A4" s="194"/>
      <c r="B4" s="201"/>
      <c r="C4" s="202"/>
      <c r="D4" s="203"/>
      <c r="E4" s="203"/>
      <c r="F4" s="203"/>
      <c r="G4" s="203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204</v>
      </c>
      <c r="B7" s="191" t="s">
        <v>205</v>
      </c>
      <c r="C7" s="16" t="s">
        <v>111</v>
      </c>
      <c r="D7" s="9">
        <v>10.84</v>
      </c>
      <c r="E7" s="12">
        <v>12.7</v>
      </c>
      <c r="F7" s="12">
        <v>27.33</v>
      </c>
      <c r="G7" s="11">
        <v>267.89999999999998</v>
      </c>
      <c r="H7" s="11">
        <v>6.4000000000000001E-2</v>
      </c>
      <c r="I7" s="11">
        <v>1.6</v>
      </c>
      <c r="J7" s="11">
        <v>92</v>
      </c>
      <c r="K7" s="11">
        <v>235</v>
      </c>
      <c r="L7" s="11">
        <v>162</v>
      </c>
      <c r="M7" s="12">
        <v>16.2</v>
      </c>
      <c r="N7" s="12">
        <v>0.98</v>
      </c>
    </row>
    <row r="8" spans="1:17" s="44" customFormat="1" x14ac:dyDescent="0.25">
      <c r="A8" s="6" t="s">
        <v>206</v>
      </c>
      <c r="B8" s="14" t="s">
        <v>207</v>
      </c>
      <c r="C8" s="8">
        <v>200</v>
      </c>
      <c r="D8" s="192">
        <v>2.8</v>
      </c>
      <c r="E8" s="192">
        <v>3.2</v>
      </c>
      <c r="F8" s="192">
        <v>14.8</v>
      </c>
      <c r="G8" s="192">
        <v>100</v>
      </c>
      <c r="H8" s="192">
        <v>0.72</v>
      </c>
      <c r="I8" s="11">
        <v>1.3</v>
      </c>
      <c r="J8" s="11">
        <v>20</v>
      </c>
      <c r="K8" s="11">
        <v>125.8</v>
      </c>
      <c r="L8" s="11">
        <v>90</v>
      </c>
      <c r="M8" s="12">
        <v>14</v>
      </c>
      <c r="N8" s="12">
        <v>0.13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208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193" t="s">
        <v>18</v>
      </c>
      <c r="C12" s="8"/>
      <c r="D12" s="13">
        <f>SUM(D6:D11)</f>
        <v>20.04</v>
      </c>
      <c r="E12" s="13">
        <f t="shared" ref="E12:N12" si="0">SUM(E6:E11)</f>
        <v>20.63</v>
      </c>
      <c r="F12" s="13">
        <f t="shared" si="0"/>
        <v>95.99</v>
      </c>
      <c r="G12" s="13">
        <f t="shared" si="0"/>
        <v>657.68999999999994</v>
      </c>
      <c r="H12" s="13">
        <f t="shared" si="0"/>
        <v>1.1440000000000001</v>
      </c>
      <c r="I12" s="13">
        <f t="shared" si="0"/>
        <v>16.89</v>
      </c>
      <c r="J12" s="13">
        <f t="shared" si="0"/>
        <v>112</v>
      </c>
      <c r="K12" s="13">
        <f t="shared" si="0"/>
        <v>411.9</v>
      </c>
      <c r="L12" s="13">
        <f t="shared" si="0"/>
        <v>345.26000000000005</v>
      </c>
      <c r="M12" s="13">
        <f t="shared" si="0"/>
        <v>69</v>
      </c>
      <c r="N12" s="13">
        <f t="shared" si="0"/>
        <v>5.370000000000001</v>
      </c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45" t="s">
        <v>209</v>
      </c>
      <c r="B17" s="54" t="s">
        <v>210</v>
      </c>
      <c r="C17" s="16" t="s">
        <v>19</v>
      </c>
      <c r="D17" s="9">
        <v>2.2000000000000002</v>
      </c>
      <c r="E17" s="9">
        <v>1.8</v>
      </c>
      <c r="F17" s="9">
        <v>16.399999999999999</v>
      </c>
      <c r="G17" s="10">
        <v>90</v>
      </c>
      <c r="H17" s="11">
        <v>7.0000000000000007E-2</v>
      </c>
      <c r="I17" s="11">
        <v>6.6</v>
      </c>
      <c r="J17" s="11">
        <v>0</v>
      </c>
      <c r="K17" s="11">
        <v>21.36</v>
      </c>
      <c r="L17" s="11">
        <v>44.78</v>
      </c>
      <c r="M17" s="11">
        <v>18.22</v>
      </c>
      <c r="N17" s="12">
        <v>0.7</v>
      </c>
    </row>
    <row r="18" spans="1:14" s="44" customFormat="1" x14ac:dyDescent="0.25">
      <c r="A18" s="6" t="s">
        <v>211</v>
      </c>
      <c r="B18" s="14" t="s">
        <v>212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213</v>
      </c>
      <c r="B19" s="15" t="s">
        <v>214</v>
      </c>
      <c r="C19" s="16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4" t="s">
        <v>18</v>
      </c>
      <c r="C23" s="16"/>
      <c r="D23" s="21">
        <f>SUM(D16:D22)</f>
        <v>24.12</v>
      </c>
      <c r="E23" s="21">
        <f t="shared" ref="E23:N23" si="1">SUM(E16:E22)</f>
        <v>20.329999999999998</v>
      </c>
      <c r="F23" s="21">
        <f t="shared" si="1"/>
        <v>127.53999999999998</v>
      </c>
      <c r="G23" s="21">
        <f t="shared" si="1"/>
        <v>795.6400000000001</v>
      </c>
      <c r="H23" s="21">
        <f t="shared" si="1"/>
        <v>0.60000000000000009</v>
      </c>
      <c r="I23" s="21">
        <f t="shared" si="1"/>
        <v>12.93</v>
      </c>
      <c r="J23" s="21">
        <f t="shared" si="1"/>
        <v>18.5</v>
      </c>
      <c r="K23" s="21">
        <f t="shared" si="1"/>
        <v>129.59000000000003</v>
      </c>
      <c r="L23" s="21">
        <f t="shared" si="1"/>
        <v>454.69</v>
      </c>
      <c r="M23" s="21">
        <f t="shared" si="1"/>
        <v>221.3</v>
      </c>
      <c r="N23" s="21">
        <f t="shared" si="1"/>
        <v>20.499999999999996</v>
      </c>
    </row>
    <row r="24" spans="1:14" s="44" customFormat="1" x14ac:dyDescent="0.25">
      <c r="A24" s="6"/>
      <c r="B24" s="36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45" t="s">
        <v>209</v>
      </c>
      <c r="B28" s="54" t="s">
        <v>210</v>
      </c>
      <c r="C28" s="16" t="s">
        <v>28</v>
      </c>
      <c r="D28" s="9">
        <v>3.3</v>
      </c>
      <c r="E28" s="9">
        <v>2.7</v>
      </c>
      <c r="F28" s="9">
        <v>24</v>
      </c>
      <c r="G28" s="10">
        <v>135</v>
      </c>
      <c r="H28" s="11">
        <v>0.1</v>
      </c>
      <c r="I28" s="11">
        <v>9.9</v>
      </c>
      <c r="J28" s="11">
        <v>0</v>
      </c>
      <c r="K28" s="11">
        <v>32.04</v>
      </c>
      <c r="L28" s="11">
        <v>67.17</v>
      </c>
      <c r="M28" s="11">
        <v>27.33</v>
      </c>
      <c r="N28" s="12">
        <v>1.05</v>
      </c>
    </row>
    <row r="29" spans="1:14" s="44" customFormat="1" x14ac:dyDescent="0.25">
      <c r="A29" s="6" t="s">
        <v>211</v>
      </c>
      <c r="B29" s="14" t="s">
        <v>212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203</v>
      </c>
      <c r="B30" s="15" t="s">
        <v>214</v>
      </c>
      <c r="C30" s="8" t="s">
        <v>217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8">
        <v>114.6</v>
      </c>
      <c r="H31" s="11">
        <v>0.01</v>
      </c>
      <c r="I31" s="11">
        <v>0.9</v>
      </c>
      <c r="J31" s="11">
        <v>0</v>
      </c>
      <c r="K31" s="11">
        <v>14.18</v>
      </c>
      <c r="L31" s="11">
        <v>4.4000000000000004</v>
      </c>
      <c r="M31" s="11">
        <v>5.14</v>
      </c>
      <c r="N31" s="12">
        <v>0.95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B34" s="34" t="s">
        <v>18</v>
      </c>
      <c r="C34" s="16"/>
      <c r="D34" s="21">
        <f t="shared" ref="D34:N34" si="2">SUM(D27:D33)</f>
        <v>20.39</v>
      </c>
      <c r="E34" s="21">
        <f t="shared" si="2"/>
        <v>23.830000000000002</v>
      </c>
      <c r="F34" s="21">
        <f t="shared" si="2"/>
        <v>122.06999999999998</v>
      </c>
      <c r="G34" s="21">
        <f t="shared" si="2"/>
        <v>800.68000000000006</v>
      </c>
      <c r="H34" s="21">
        <f t="shared" si="2"/>
        <v>0.72</v>
      </c>
      <c r="I34" s="21">
        <f t="shared" si="2"/>
        <v>41.78</v>
      </c>
      <c r="J34" s="21">
        <f t="shared" si="2"/>
        <v>50.25</v>
      </c>
      <c r="K34" s="21">
        <f t="shared" si="2"/>
        <v>159.33000000000001</v>
      </c>
      <c r="L34" s="21">
        <f t="shared" si="2"/>
        <v>314.13000000000005</v>
      </c>
      <c r="M34" s="21">
        <f t="shared" si="2"/>
        <v>179.46</v>
      </c>
      <c r="N34" s="21">
        <f t="shared" si="2"/>
        <v>37.47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9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4" t="s">
        <v>104</v>
      </c>
      <c r="D3" s="204"/>
      <c r="O3" s="206" t="e">
        <f>'6д'!P3</f>
        <v>#VALUE!</v>
      </c>
      <c r="P3" s="206"/>
      <c r="Q3" s="206"/>
      <c r="R3" s="206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6" t="e">
        <f>'7де'!O3</f>
        <v>#VALUE!</v>
      </c>
      <c r="Q2" s="206"/>
      <c r="R2" s="206"/>
      <c r="S2" s="206"/>
    </row>
    <row r="3" spans="2:24" x14ac:dyDescent="0.25">
      <c r="C3" s="204" t="s">
        <v>103</v>
      </c>
      <c r="D3" s="204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6" t="e">
        <f>'8де'!P2</f>
        <v>#VALUE!</v>
      </c>
      <c r="Q2" s="206"/>
      <c r="R2" s="206"/>
      <c r="S2" s="206"/>
      <c r="T2" s="206"/>
      <c r="U2" s="206"/>
    </row>
    <row r="3" spans="2:25" x14ac:dyDescent="0.25">
      <c r="C3" s="204" t="s">
        <v>102</v>
      </c>
      <c r="D3" s="204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4" t="s">
        <v>101</v>
      </c>
      <c r="D3" s="204"/>
      <c r="O3" s="206" t="e">
        <f>'9де'!P2</f>
        <v>#VALUE!</v>
      </c>
      <c r="P3" s="206"/>
      <c r="Q3" s="206"/>
      <c r="R3" s="206"/>
      <c r="S3" s="206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5" t="s">
        <v>114</v>
      </c>
      <c r="O2" s="205"/>
      <c r="P2" s="205"/>
      <c r="Q2" s="205"/>
      <c r="R2" s="205"/>
      <c r="S2" s="20"/>
      <c r="T2" s="20"/>
    </row>
    <row r="3" spans="1:25" x14ac:dyDescent="0.25">
      <c r="B3" s="204" t="s">
        <v>93</v>
      </c>
      <c r="C3" s="204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6" t="str">
        <f>'1 д'!N2</f>
        <v>школа Название школы</v>
      </c>
      <c r="S2" s="206"/>
      <c r="T2" s="206"/>
      <c r="U2" s="206"/>
      <c r="V2" s="206"/>
      <c r="W2" s="95"/>
    </row>
    <row r="3" spans="2:28" x14ac:dyDescent="0.25">
      <c r="C3" s="204" t="s">
        <v>94</v>
      </c>
      <c r="D3" s="204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 крупой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Тефтели рыбные в соусе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 крупой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Тефтели рыбные в соусе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6" t="e">
        <f>'2д'!R2:V2</f>
        <v>#VALUE!</v>
      </c>
      <c r="P2" s="206"/>
      <c r="Q2" s="206"/>
      <c r="R2" s="206"/>
    </row>
    <row r="3" spans="2:25" x14ac:dyDescent="0.25">
      <c r="C3" s="204" t="s">
        <v>108</v>
      </c>
      <c r="D3" s="204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6" t="e">
        <f>'3д'!O2</f>
        <v>#VALUE!</v>
      </c>
      <c r="P6" s="206"/>
      <c r="Q6" s="206"/>
      <c r="R6" s="206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6" t="e">
        <f>'4д'!O6</f>
        <v>#VALUE!</v>
      </c>
      <c r="R3" s="206"/>
      <c r="S3" s="206"/>
      <c r="T3" s="206"/>
    </row>
    <row r="4" spans="2:28" x14ac:dyDescent="0.25">
      <c r="C4" s="204" t="s">
        <v>106</v>
      </c>
      <c r="D4" s="204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4" t="s">
        <v>105</v>
      </c>
      <c r="D3" s="204"/>
      <c r="P3" s="206" t="e">
        <f>'5д'!Q3</f>
        <v>#VALUE!</v>
      </c>
      <c r="Q3" s="206"/>
      <c r="R3" s="206"/>
      <c r="S3" s="206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2021-10-04T06:35:41Z</dcterms:modified>
</cp:coreProperties>
</file>