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МБОУ Залесская школа\Питание\Меню каждый день\2024\"/>
    </mc:Choice>
  </mc:AlternateContent>
  <bookViews>
    <workbookView xWindow="0" yWindow="0" windowWidth="24000" windowHeight="973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K14" i="1"/>
  <c r="L14" i="1"/>
  <c r="F14" i="1"/>
  <c r="B185" i="1"/>
  <c r="A185" i="1"/>
  <c r="L184" i="1"/>
  <c r="J184" i="1"/>
  <c r="I184" i="1"/>
  <c r="H184" i="1"/>
  <c r="G184" i="1"/>
  <c r="F184" i="1"/>
  <c r="B175" i="1"/>
  <c r="A175" i="1"/>
  <c r="L174" i="1"/>
  <c r="L185" i="1" s="1"/>
  <c r="J174" i="1"/>
  <c r="J185" i="1" s="1"/>
  <c r="I174" i="1"/>
  <c r="I185" i="1" s="1"/>
  <c r="H174" i="1"/>
  <c r="H185" i="1" s="1"/>
  <c r="G174" i="1"/>
  <c r="G185" i="1" s="1"/>
  <c r="F174" i="1"/>
  <c r="F185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H155" i="1"/>
  <c r="H166" i="1" s="1"/>
  <c r="G155" i="1"/>
  <c r="G166" i="1" s="1"/>
  <c r="F155" i="1"/>
  <c r="F166" i="1" s="1"/>
  <c r="A147" i="1"/>
  <c r="L146" i="1"/>
  <c r="J146" i="1"/>
  <c r="I146" i="1"/>
  <c r="H146" i="1"/>
  <c r="G146" i="1"/>
  <c r="F146" i="1"/>
  <c r="A137" i="1"/>
  <c r="L136" i="1"/>
  <c r="J136" i="1"/>
  <c r="I136" i="1"/>
  <c r="H136" i="1"/>
  <c r="G136" i="1"/>
  <c r="F136" i="1"/>
  <c r="B128" i="1"/>
  <c r="A128" i="1"/>
  <c r="L127" i="1"/>
  <c r="J127" i="1"/>
  <c r="I127" i="1"/>
  <c r="H127" i="1"/>
  <c r="G127" i="1"/>
  <c r="F127" i="1"/>
  <c r="B118" i="1"/>
  <c r="A118" i="1"/>
  <c r="L117" i="1"/>
  <c r="J117" i="1"/>
  <c r="J128" i="1" s="1"/>
  <c r="I117" i="1"/>
  <c r="I128" i="1" s="1"/>
  <c r="H117" i="1"/>
  <c r="H128" i="1" s="1"/>
  <c r="G117" i="1"/>
  <c r="G128" i="1" s="1"/>
  <c r="F117" i="1"/>
  <c r="F128" i="1" s="1"/>
  <c r="A109" i="1"/>
  <c r="L108" i="1"/>
  <c r="L109" i="1" s="1"/>
  <c r="J108" i="1"/>
  <c r="I108" i="1"/>
  <c r="H108" i="1"/>
  <c r="H109" i="1" s="1"/>
  <c r="G108" i="1"/>
  <c r="F108" i="1"/>
  <c r="A99" i="1"/>
  <c r="L98" i="1"/>
  <c r="L147" i="1" s="1"/>
  <c r="J98" i="1"/>
  <c r="I98" i="1"/>
  <c r="H98" i="1"/>
  <c r="G98" i="1"/>
  <c r="F98" i="1"/>
  <c r="B90" i="1"/>
  <c r="A90" i="1"/>
  <c r="L89" i="1"/>
  <c r="J89" i="1"/>
  <c r="I89" i="1"/>
  <c r="H89" i="1"/>
  <c r="G89" i="1"/>
  <c r="F89" i="1"/>
  <c r="B80" i="1"/>
  <c r="A80" i="1"/>
  <c r="L79" i="1"/>
  <c r="L90" i="1" s="1"/>
  <c r="J79" i="1"/>
  <c r="J90" i="1" s="1"/>
  <c r="I79" i="1"/>
  <c r="H79" i="1"/>
  <c r="H90" i="1" s="1"/>
  <c r="G79" i="1"/>
  <c r="G90" i="1" s="1"/>
  <c r="F79" i="1"/>
  <c r="F90" i="1" s="1"/>
  <c r="B71" i="1"/>
  <c r="A71" i="1"/>
  <c r="L70" i="1"/>
  <c r="J70" i="1"/>
  <c r="I70" i="1"/>
  <c r="H70" i="1"/>
  <c r="G70" i="1"/>
  <c r="F70" i="1"/>
  <c r="B61" i="1"/>
  <c r="A61" i="1"/>
  <c r="L60" i="1"/>
  <c r="L71" i="1" s="1"/>
  <c r="J60" i="1"/>
  <c r="I60" i="1"/>
  <c r="I109" i="1" s="1"/>
  <c r="H60" i="1"/>
  <c r="H71" i="1" s="1"/>
  <c r="G60" i="1"/>
  <c r="G71" i="1" s="1"/>
  <c r="F60" i="1"/>
  <c r="B52" i="1"/>
  <c r="A52" i="1"/>
  <c r="L51" i="1"/>
  <c r="J51" i="1"/>
  <c r="I51" i="1"/>
  <c r="H51" i="1"/>
  <c r="G51" i="1"/>
  <c r="F51" i="1"/>
  <c r="B42" i="1"/>
  <c r="A42" i="1"/>
  <c r="L41" i="1"/>
  <c r="L52" i="1" s="1"/>
  <c r="J41" i="1"/>
  <c r="J52" i="1" s="1"/>
  <c r="I41" i="1"/>
  <c r="H41" i="1"/>
  <c r="H52" i="1" s="1"/>
  <c r="G41" i="1"/>
  <c r="G52" i="1" s="1"/>
  <c r="F41" i="1"/>
  <c r="F52" i="1" s="1"/>
  <c r="B33" i="1"/>
  <c r="A33" i="1"/>
  <c r="L32" i="1"/>
  <c r="J32" i="1"/>
  <c r="I32" i="1"/>
  <c r="H32" i="1"/>
  <c r="G32" i="1"/>
  <c r="F32" i="1"/>
  <c r="B23" i="1"/>
  <c r="A23" i="1"/>
  <c r="L22" i="1"/>
  <c r="L33" i="1" s="1"/>
  <c r="J22" i="1"/>
  <c r="I22" i="1"/>
  <c r="I33" i="1" s="1"/>
  <c r="H22" i="1"/>
  <c r="H33" i="1" s="1"/>
  <c r="G22" i="1"/>
  <c r="G33" i="1" s="1"/>
  <c r="F22" i="1"/>
  <c r="F33" i="1" s="1"/>
  <c r="B14" i="1"/>
  <c r="A14" i="1"/>
  <c r="L13" i="1"/>
  <c r="J13" i="1"/>
  <c r="I13" i="1"/>
  <c r="H13" i="1"/>
  <c r="G13" i="1"/>
  <c r="F13" i="1"/>
  <c r="I166" i="1" l="1"/>
  <c r="L128" i="1"/>
  <c r="J109" i="1"/>
  <c r="F109" i="1"/>
  <c r="I90" i="1"/>
  <c r="I52" i="1"/>
  <c r="J33" i="1"/>
  <c r="L186" i="1"/>
  <c r="H186" i="1"/>
  <c r="G109" i="1"/>
  <c r="G186" i="1" s="1"/>
  <c r="I71" i="1"/>
  <c r="F71" i="1"/>
  <c r="F186" i="1" s="1"/>
  <c r="J71" i="1"/>
  <c r="J186" i="1" s="1"/>
  <c r="I186" i="1" l="1"/>
</calcChain>
</file>

<file path=xl/sharedStrings.xml><?xml version="1.0" encoding="utf-8"?>
<sst xmlns="http://schemas.openxmlformats.org/spreadsheetml/2006/main" count="292" uniqueCount="109">
  <si>
    <t>Школа</t>
  </si>
  <si>
    <t>МБОУ "Перовская школа-гимназия им.Г.А.Хачирашвили"</t>
  </si>
  <si>
    <t>Согласовано: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</si>
  <si>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</si>
  <si>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</si>
  <si>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</si>
  <si>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</si>
  <si>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</si>
  <si>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</si>
  <si>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</si>
  <si>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</si>
  <si>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</si>
  <si>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</si>
  <si>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</si>
  <si>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</si>
  <si>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</si>
  <si>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</si>
  <si>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</si>
  <si>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</si>
  <si>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</si>
  <si>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</si>
  <si>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</si>
  <si>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</si>
  <si>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</si>
  <si>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</si>
  <si>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</si>
  <si>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</si>
  <si>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Макароны, запеченные с сыром</t>
  </si>
  <si>
    <t>226/2016</t>
  </si>
  <si>
    <t>71/70/2011</t>
  </si>
  <si>
    <t>напиток</t>
  </si>
  <si>
    <t>Сок фруктовый (пп)</t>
  </si>
  <si>
    <t>484/2016</t>
  </si>
  <si>
    <t>хлеб</t>
  </si>
  <si>
    <t>Хлеб пшеничный</t>
  </si>
  <si>
    <t>18/2016</t>
  </si>
  <si>
    <t>Хлеб ржаной</t>
  </si>
  <si>
    <t>19/2016</t>
  </si>
  <si>
    <t>фрукты</t>
  </si>
  <si>
    <t>Яблоки свежие</t>
  </si>
  <si>
    <t>403/2016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</si>
  <si>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</si>
  <si>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</si>
  <si>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</si>
  <si>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</si>
  <si>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</si>
  <si>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</si>
  <si>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</si>
  <si>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</si>
  <si>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за день:</t>
  </si>
  <si>
    <t>Каша рисовая с яблоком (молочная)</t>
  </si>
  <si>
    <t>363/2022</t>
  </si>
  <si>
    <t>кисломол.</t>
  </si>
  <si>
    <t>Масло сливочное 72,5%ж.</t>
  </si>
  <si>
    <t>13/2016</t>
  </si>
  <si>
    <t>гор.напиток</t>
  </si>
  <si>
    <t>Напиток из шиповника</t>
  </si>
  <si>
    <t>18/16</t>
  </si>
  <si>
    <t>кондитер.</t>
  </si>
  <si>
    <t>Кондитерское изделие (промышленного производства) 1шт</t>
  </si>
  <si>
    <t>12.20/2010</t>
  </si>
  <si>
    <t>"Ёжики" мясные с томатным соусом 60/30</t>
  </si>
  <si>
    <t>299/363/2016</t>
  </si>
  <si>
    <t>Пюре картофельное. Овощи свежие/соленые</t>
  </si>
  <si>
    <t>354/2016 71/70/2011</t>
  </si>
  <si>
    <t>Чай с сахаром</t>
  </si>
  <si>
    <t>420/2016</t>
  </si>
  <si>
    <t xml:space="preserve">Пудинг из творога (без сахара) </t>
  </si>
  <si>
    <t>222/2011</t>
  </si>
  <si>
    <t>сладкое</t>
  </si>
  <si>
    <t>Сгущенное молоко</t>
  </si>
  <si>
    <t>685/2022</t>
  </si>
  <si>
    <t>Кисломолочный продукт</t>
  </si>
  <si>
    <t>458/2016</t>
  </si>
  <si>
    <t xml:space="preserve">Хлеб ржаной </t>
  </si>
  <si>
    <t>Яблоко свежее</t>
  </si>
  <si>
    <t>Каша из овсянных хлопьев "Геркулес" молочная</t>
  </si>
  <si>
    <t>266/2016</t>
  </si>
  <si>
    <t>Оладьи с повидлом 70/10</t>
  </si>
  <si>
    <t>ПП</t>
  </si>
  <si>
    <t>Кофейный напиток с молоком</t>
  </si>
  <si>
    <t>418/2016</t>
  </si>
  <si>
    <t>Омлет запеченный с горошком консервированным</t>
  </si>
  <si>
    <t>232/2016 22/2016</t>
  </si>
  <si>
    <t>Блины с фруктовой начинкой</t>
  </si>
  <si>
    <t>Хлеб ржанной</t>
  </si>
  <si>
    <t>Каша пшенная молочная с курагой</t>
  </si>
  <si>
    <t>198/2016</t>
  </si>
  <si>
    <t>Масло сливочное 72,5%</t>
  </si>
  <si>
    <t>Сыр твердых (полутвердых) сортов</t>
  </si>
  <si>
    <t>Фишболы с соусом сметанным с томатом 100/50</t>
  </si>
  <si>
    <t>471/333/2023</t>
  </si>
  <si>
    <t>Каша рисовая вязкая, кукуруза консервированная</t>
  </si>
  <si>
    <t>303/2011 29/2016</t>
  </si>
  <si>
    <t>Сырники творожные</t>
  </si>
  <si>
    <t>Соус шоколадный</t>
  </si>
  <si>
    <t>692/2022</t>
  </si>
  <si>
    <t>Чай с молоком и с сахаром</t>
  </si>
  <si>
    <t>421 (1вар.) /2016</t>
  </si>
  <si>
    <t>Соус "Альфредо" (мясо птицы в соусе)</t>
  </si>
  <si>
    <t>579/2022</t>
  </si>
  <si>
    <t>Пюре картофельное, икра кабачковая</t>
  </si>
  <si>
    <t>354/2016 37/38/39/2016/71</t>
  </si>
  <si>
    <t>Кисель из яблок свежих</t>
  </si>
  <si>
    <t>352/2011</t>
  </si>
  <si>
    <t>Среднее значение за период:</t>
  </si>
  <si>
    <t>Овощи свежие / соленые</t>
  </si>
  <si>
    <t>11.17/2010</t>
  </si>
  <si>
    <t>Миронюк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</si>
</sst>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14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8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186" sqref="A186"/>
      <selection pane="bottomRight" activeCell="K3" sqref="K3"/>
    </sheetView>
  </sheetViews>
  <sheetFormatPr defaultColWidth="9.140625" defaultRowHeight="15" x14ac:dyDescent="0.2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4.7109375" style="5" customWidth="1"/>
    <col min="12" max="1024" width="9.140625" style="5"/>
  </cols>
  <sheetData>
    <row r="1" spans="1:12" ht="15" customHeight="1" x14ac:dyDescent="0.25">
      <c r="A1" s="6" t="s">
        <v>0</v>
      </c>
      <c r="C1" s="4" t="s">
        <v>1</v>
      </c>
      <c r="D1" s="4"/>
      <c r="E1" s="4"/>
      <c r="F1" s="7" t="s">
        <v>2</v>
      </c>
      <c r="G1" s="5" t="s">
        <v>3</v>
      </c>
      <c r="H1" s="3" t="s">
        <v>4</v>
      </c>
      <c r="I1" s="3"/>
      <c r="J1" s="3"/>
      <c r="K1" s="3"/>
    </row>
    <row r="2" spans="1:12" ht="18" customHeight="1" x14ac:dyDescent="0.25">
      <c r="A2" s="8" t="s">
        <v>5</v>
      </c>
      <c r="C2" s="5"/>
      <c r="G2" s="5" t="s">
        <v>6</v>
      </c>
      <c r="H2" s="3" t="s">
        <v>108</v>
      </c>
      <c r="I2" s="3"/>
      <c r="J2" s="3"/>
      <c r="K2" s="3"/>
    </row>
    <row r="3" spans="1:12" s="5" customFormat="1" ht="17.25" customHeight="1" x14ac:dyDescent="0.2">
      <c r="A3" s="9" t="s">
        <v>7</v>
      </c>
      <c r="D3" s="10"/>
      <c r="E3" s="11" t="s">
        <v>8</v>
      </c>
      <c r="G3" s="5" t="s">
        <v>9</v>
      </c>
      <c r="H3" s="12">
        <v>9</v>
      </c>
      <c r="I3" s="12">
        <v>1</v>
      </c>
      <c r="J3" s="13">
        <v>2024</v>
      </c>
      <c r="K3" s="14"/>
    </row>
    <row r="4" spans="1:12" s="5" customFormat="1" ht="12.75" x14ac:dyDescent="0.2">
      <c r="D4" s="9"/>
      <c r="H4" s="15" t="s">
        <v>10</v>
      </c>
      <c r="I4" s="15" t="s">
        <v>11</v>
      </c>
      <c r="J4" s="15" t="s">
        <v>12</v>
      </c>
    </row>
    <row r="5" spans="1:12" ht="33.75" x14ac:dyDescent="0.25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 x14ac:dyDescent="0.25">
      <c r="A6" s="20">
        <v>1</v>
      </c>
      <c r="B6" s="21">
        <v>1</v>
      </c>
      <c r="C6" s="22" t="s">
        <v>25</v>
      </c>
      <c r="D6" s="23" t="s">
        <v>26</v>
      </c>
      <c r="E6" s="24" t="s">
        <v>27</v>
      </c>
      <c r="F6" s="25">
        <v>150</v>
      </c>
      <c r="G6" s="25">
        <v>8.18</v>
      </c>
      <c r="H6" s="25">
        <v>5.95</v>
      </c>
      <c r="I6" s="25">
        <v>36.700000000000003</v>
      </c>
      <c r="J6" s="25">
        <v>233.81</v>
      </c>
      <c r="K6" s="26" t="s">
        <v>28</v>
      </c>
      <c r="L6" s="25">
        <v>71.459999999999994</v>
      </c>
    </row>
    <row r="7" spans="1:12" ht="25.5" x14ac:dyDescent="0.25">
      <c r="A7" s="27"/>
      <c r="B7" s="28"/>
      <c r="C7" s="29"/>
      <c r="D7" s="30"/>
      <c r="E7" s="31" t="s">
        <v>106</v>
      </c>
      <c r="F7" s="32">
        <v>40</v>
      </c>
      <c r="G7" s="32">
        <v>0.28000000000000003</v>
      </c>
      <c r="H7" s="32">
        <v>0.04</v>
      </c>
      <c r="I7" s="32">
        <v>0.76</v>
      </c>
      <c r="J7" s="32">
        <v>4.4000000000000004</v>
      </c>
      <c r="K7" s="33" t="s">
        <v>29</v>
      </c>
      <c r="L7" s="32"/>
    </row>
    <row r="8" spans="1:12" x14ac:dyDescent="0.25">
      <c r="A8" s="27"/>
      <c r="B8" s="28"/>
      <c r="C8" s="29"/>
      <c r="D8" s="34" t="s">
        <v>30</v>
      </c>
      <c r="E8" s="31" t="s">
        <v>31</v>
      </c>
      <c r="F8" s="32">
        <v>200</v>
      </c>
      <c r="G8" s="32">
        <v>1</v>
      </c>
      <c r="H8" s="32">
        <v>0.2</v>
      </c>
      <c r="I8" s="32">
        <v>20.2</v>
      </c>
      <c r="J8" s="32">
        <v>92</v>
      </c>
      <c r="K8" s="33" t="s">
        <v>32</v>
      </c>
      <c r="L8" s="32"/>
    </row>
    <row r="9" spans="1:12" x14ac:dyDescent="0.25">
      <c r="A9" s="27"/>
      <c r="B9" s="28"/>
      <c r="C9" s="29"/>
      <c r="D9" s="34" t="s">
        <v>33</v>
      </c>
      <c r="E9" s="31" t="s">
        <v>34</v>
      </c>
      <c r="F9" s="32">
        <v>20</v>
      </c>
      <c r="G9" s="32">
        <v>1.52</v>
      </c>
      <c r="H9" s="32">
        <v>0.16</v>
      </c>
      <c r="I9" s="32">
        <v>9.84</v>
      </c>
      <c r="J9" s="32">
        <v>47</v>
      </c>
      <c r="K9" s="33" t="s">
        <v>35</v>
      </c>
      <c r="L9" s="32"/>
    </row>
    <row r="10" spans="1:12" x14ac:dyDescent="0.25">
      <c r="A10" s="27"/>
      <c r="B10" s="28"/>
      <c r="C10" s="29"/>
      <c r="D10" s="34" t="s">
        <v>33</v>
      </c>
      <c r="E10" s="31" t="s">
        <v>36</v>
      </c>
      <c r="F10" s="32">
        <v>20</v>
      </c>
      <c r="G10" s="32">
        <v>1.32</v>
      </c>
      <c r="H10" s="32">
        <v>0.24</v>
      </c>
      <c r="I10" s="32">
        <v>6.68</v>
      </c>
      <c r="J10" s="32">
        <v>34.799999999999997</v>
      </c>
      <c r="K10" s="33" t="s">
        <v>37</v>
      </c>
      <c r="L10" s="32"/>
    </row>
    <row r="11" spans="1:12" x14ac:dyDescent="0.25">
      <c r="A11" s="27"/>
      <c r="B11" s="28"/>
      <c r="C11" s="29"/>
      <c r="D11" s="34" t="s">
        <v>38</v>
      </c>
      <c r="E11" s="31" t="s">
        <v>39</v>
      </c>
      <c r="F11" s="32">
        <v>100</v>
      </c>
      <c r="G11" s="32">
        <v>0.35199999999999998</v>
      </c>
      <c r="H11" s="32">
        <v>0.35199999999999998</v>
      </c>
      <c r="I11" s="32">
        <v>8.6240000000000006</v>
      </c>
      <c r="J11" s="32">
        <v>41.36</v>
      </c>
      <c r="K11" s="33" t="s">
        <v>40</v>
      </c>
      <c r="L11" s="32"/>
    </row>
    <row r="12" spans="1:12" x14ac:dyDescent="0.2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x14ac:dyDescent="0.25">
      <c r="A13" s="35"/>
      <c r="B13" s="36"/>
      <c r="C13" s="37"/>
      <c r="D13" s="38" t="s">
        <v>41</v>
      </c>
      <c r="E13" s="39"/>
      <c r="F13" s="40">
        <f>SUM(F6:F12)</f>
        <v>530</v>
      </c>
      <c r="G13" s="40">
        <f>SUM(G6:G12)</f>
        <v>12.651999999999999</v>
      </c>
      <c r="H13" s="40">
        <f>SUM(H6:H12)</f>
        <v>6.9420000000000011</v>
      </c>
      <c r="I13" s="40">
        <f>SUM(I6:I12)</f>
        <v>82.804000000000002</v>
      </c>
      <c r="J13" s="40">
        <f>SUM(J6:J12)</f>
        <v>453.37000000000006</v>
      </c>
      <c r="K13" s="41"/>
      <c r="L13" s="40">
        <f>SUM(L6:L12)</f>
        <v>71.459999999999994</v>
      </c>
    </row>
    <row r="14" spans="1:12" ht="15" customHeight="1" thickBot="1" x14ac:dyDescent="0.3">
      <c r="A14" s="45">
        <f>A6</f>
        <v>1</v>
      </c>
      <c r="B14" s="46">
        <f>B6</f>
        <v>1</v>
      </c>
      <c r="C14" s="2" t="s">
        <v>49</v>
      </c>
      <c r="D14" s="2"/>
      <c r="E14" s="47"/>
      <c r="F14" s="48">
        <f>F13</f>
        <v>530</v>
      </c>
      <c r="G14" s="48">
        <f t="shared" ref="G14:L14" si="0">G13</f>
        <v>12.651999999999999</v>
      </c>
      <c r="H14" s="48">
        <f t="shared" si="0"/>
        <v>6.9420000000000011</v>
      </c>
      <c r="I14" s="48">
        <f t="shared" si="0"/>
        <v>82.804000000000002</v>
      </c>
      <c r="J14" s="48">
        <f t="shared" si="0"/>
        <v>453.37000000000006</v>
      </c>
      <c r="K14" s="48">
        <f t="shared" si="0"/>
        <v>0</v>
      </c>
      <c r="L14" s="48">
        <f t="shared" si="0"/>
        <v>71.459999999999994</v>
      </c>
    </row>
    <row r="15" spans="1:12" x14ac:dyDescent="0.25">
      <c r="A15" s="49">
        <v>1</v>
      </c>
      <c r="B15" s="28">
        <v>2</v>
      </c>
      <c r="C15" s="22" t="s">
        <v>25</v>
      </c>
      <c r="D15" s="23" t="s">
        <v>26</v>
      </c>
      <c r="E15" s="24" t="s">
        <v>50</v>
      </c>
      <c r="F15" s="25">
        <v>250</v>
      </c>
      <c r="G15" s="25">
        <v>4.79</v>
      </c>
      <c r="H15" s="25">
        <v>6.47</v>
      </c>
      <c r="I15" s="25">
        <v>33.549999999999997</v>
      </c>
      <c r="J15" s="25">
        <v>213.26</v>
      </c>
      <c r="K15" s="26" t="s">
        <v>51</v>
      </c>
      <c r="L15" s="25">
        <v>71.459999999999994</v>
      </c>
    </row>
    <row r="16" spans="1:12" x14ac:dyDescent="0.25">
      <c r="A16" s="49"/>
      <c r="B16" s="28"/>
      <c r="C16" s="29"/>
      <c r="D16" s="30" t="s">
        <v>52</v>
      </c>
      <c r="E16" s="31" t="s">
        <v>53</v>
      </c>
      <c r="F16" s="32">
        <v>10</v>
      </c>
      <c r="G16" s="32">
        <v>0.08</v>
      </c>
      <c r="H16" s="32">
        <v>7.25</v>
      </c>
      <c r="I16" s="32">
        <v>0.13</v>
      </c>
      <c r="J16" s="32">
        <v>66.099999999999994</v>
      </c>
      <c r="K16" s="33" t="s">
        <v>54</v>
      </c>
      <c r="L16" s="32"/>
    </row>
    <row r="17" spans="1:12" x14ac:dyDescent="0.25">
      <c r="A17" s="49"/>
      <c r="B17" s="28"/>
      <c r="C17" s="29"/>
      <c r="D17" s="34" t="s">
        <v>55</v>
      </c>
      <c r="E17" s="31" t="s">
        <v>56</v>
      </c>
      <c r="F17" s="32">
        <v>200</v>
      </c>
      <c r="G17" s="32">
        <v>0.68</v>
      </c>
      <c r="H17" s="32">
        <v>0.28000000000000003</v>
      </c>
      <c r="I17" s="32">
        <v>12.65</v>
      </c>
      <c r="J17" s="32">
        <v>68.77</v>
      </c>
      <c r="K17" s="50" t="s">
        <v>107</v>
      </c>
      <c r="L17" s="32"/>
    </row>
    <row r="18" spans="1:12" x14ac:dyDescent="0.25">
      <c r="A18" s="49"/>
      <c r="B18" s="28"/>
      <c r="C18" s="29"/>
      <c r="D18" s="34" t="s">
        <v>33</v>
      </c>
      <c r="E18" s="31" t="s">
        <v>34</v>
      </c>
      <c r="F18" s="32">
        <v>30</v>
      </c>
      <c r="G18" s="32">
        <v>2.2799999999999998</v>
      </c>
      <c r="H18" s="32">
        <v>0.24</v>
      </c>
      <c r="I18" s="32">
        <v>14.76</v>
      </c>
      <c r="J18" s="32">
        <v>70.5</v>
      </c>
      <c r="K18" s="33" t="s">
        <v>57</v>
      </c>
      <c r="L18" s="32"/>
    </row>
    <row r="19" spans="1:12" ht="25.5" x14ac:dyDescent="0.25">
      <c r="A19" s="49"/>
      <c r="B19" s="28"/>
      <c r="C19" s="29"/>
      <c r="D19" s="34" t="s">
        <v>58</v>
      </c>
      <c r="E19" s="31" t="s">
        <v>59</v>
      </c>
      <c r="F19" s="32">
        <v>15</v>
      </c>
      <c r="G19" s="32">
        <v>1.1299999999999999</v>
      </c>
      <c r="H19" s="32">
        <v>1.47</v>
      </c>
      <c r="I19" s="32">
        <v>11.16</v>
      </c>
      <c r="J19" s="32">
        <v>62.1</v>
      </c>
      <c r="K19" s="33" t="s">
        <v>60</v>
      </c>
      <c r="L19" s="32"/>
    </row>
    <row r="20" spans="1:12" x14ac:dyDescent="0.25">
      <c r="A20" s="49"/>
      <c r="B20" s="28"/>
      <c r="C20" s="29"/>
      <c r="D20" s="30"/>
      <c r="E20" s="31"/>
      <c r="F20" s="32"/>
      <c r="G20" s="32"/>
      <c r="H20" s="32"/>
      <c r="I20" s="32"/>
      <c r="J20" s="32"/>
      <c r="K20" s="33"/>
      <c r="L20" s="32"/>
    </row>
    <row r="21" spans="1:12" x14ac:dyDescent="0.25">
      <c r="A21" s="49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x14ac:dyDescent="0.25">
      <c r="A22" s="51"/>
      <c r="B22" s="36"/>
      <c r="C22" s="37"/>
      <c r="D22" s="38" t="s">
        <v>41</v>
      </c>
      <c r="E22" s="39"/>
      <c r="F22" s="40">
        <f>SUM(F15:F21)</f>
        <v>505</v>
      </c>
      <c r="G22" s="40">
        <f>SUM(G15:G21)</f>
        <v>8.9600000000000009</v>
      </c>
      <c r="H22" s="40">
        <f>SUM(H15:H21)</f>
        <v>15.709999999999999</v>
      </c>
      <c r="I22" s="40">
        <f>SUM(I15:I21)</f>
        <v>72.25</v>
      </c>
      <c r="J22" s="40">
        <f>SUM(J15:J21)</f>
        <v>480.73</v>
      </c>
      <c r="K22" s="41"/>
      <c r="L22" s="40">
        <f>SUM(L15:L21)</f>
        <v>71.459999999999994</v>
      </c>
    </row>
    <row r="23" spans="1:12" hidden="1" x14ac:dyDescent="0.25">
      <c r="A23" s="43">
        <f>A15</f>
        <v>1</v>
      </c>
      <c r="B23" s="43">
        <f>B15</f>
        <v>2</v>
      </c>
      <c r="C23" s="44" t="s">
        <v>42</v>
      </c>
      <c r="D23" s="34" t="s">
        <v>43</v>
      </c>
      <c r="E23" s="31"/>
      <c r="F23" s="32"/>
      <c r="G23" s="32"/>
      <c r="H23" s="32"/>
      <c r="I23" s="32"/>
      <c r="J23" s="32"/>
      <c r="K23" s="33"/>
      <c r="L23" s="32"/>
    </row>
    <row r="24" spans="1:12" hidden="1" x14ac:dyDescent="0.25">
      <c r="A24" s="49"/>
      <c r="B24" s="28"/>
      <c r="C24" s="29"/>
      <c r="D24" s="34" t="s">
        <v>44</v>
      </c>
      <c r="E24" s="31"/>
      <c r="F24" s="32"/>
      <c r="G24" s="32"/>
      <c r="H24" s="32"/>
      <c r="I24" s="32"/>
      <c r="J24" s="32"/>
      <c r="K24" s="33"/>
      <c r="L24" s="32"/>
    </row>
    <row r="25" spans="1:12" hidden="1" x14ac:dyDescent="0.25">
      <c r="A25" s="49"/>
      <c r="B25" s="28"/>
      <c r="C25" s="29"/>
      <c r="D25" s="34" t="s">
        <v>45</v>
      </c>
      <c r="E25" s="31"/>
      <c r="F25" s="32"/>
      <c r="G25" s="32"/>
      <c r="H25" s="32"/>
      <c r="I25" s="32"/>
      <c r="J25" s="32"/>
      <c r="K25" s="33"/>
      <c r="L25" s="32"/>
    </row>
    <row r="26" spans="1:12" hidden="1" x14ac:dyDescent="0.25">
      <c r="A26" s="49"/>
      <c r="B26" s="28"/>
      <c r="C26" s="29"/>
      <c r="D26" s="34" t="s">
        <v>46</v>
      </c>
      <c r="E26" s="31"/>
      <c r="F26" s="32"/>
      <c r="G26" s="32"/>
      <c r="H26" s="32"/>
      <c r="I26" s="32"/>
      <c r="J26" s="32"/>
      <c r="K26" s="33"/>
      <c r="L26" s="32"/>
    </row>
    <row r="27" spans="1:12" hidden="1" x14ac:dyDescent="0.25">
      <c r="A27" s="49"/>
      <c r="B27" s="28"/>
      <c r="C27" s="29"/>
      <c r="D27" s="34" t="s">
        <v>30</v>
      </c>
      <c r="E27" s="31"/>
      <c r="F27" s="32"/>
      <c r="G27" s="32"/>
      <c r="H27" s="32"/>
      <c r="I27" s="32"/>
      <c r="J27" s="32"/>
      <c r="K27" s="33"/>
      <c r="L27" s="32"/>
    </row>
    <row r="28" spans="1:12" hidden="1" x14ac:dyDescent="0.25">
      <c r="A28" s="49"/>
      <c r="B28" s="28"/>
      <c r="C28" s="29"/>
      <c r="D28" s="34" t="s">
        <v>47</v>
      </c>
      <c r="E28" s="31"/>
      <c r="F28" s="32"/>
      <c r="G28" s="32"/>
      <c r="H28" s="32"/>
      <c r="I28" s="32"/>
      <c r="J28" s="32"/>
      <c r="K28" s="33"/>
      <c r="L28" s="32"/>
    </row>
    <row r="29" spans="1:12" hidden="1" x14ac:dyDescent="0.25">
      <c r="A29" s="49"/>
      <c r="B29" s="28"/>
      <c r="C29" s="29"/>
      <c r="D29" s="34" t="s">
        <v>48</v>
      </c>
      <c r="E29" s="31"/>
      <c r="F29" s="32"/>
      <c r="G29" s="32"/>
      <c r="H29" s="32"/>
      <c r="I29" s="32"/>
      <c r="J29" s="32"/>
      <c r="K29" s="33"/>
      <c r="L29" s="32"/>
    </row>
    <row r="30" spans="1:12" hidden="1" x14ac:dyDescent="0.25">
      <c r="A30" s="49"/>
      <c r="B30" s="28"/>
      <c r="C30" s="29"/>
      <c r="D30" s="30"/>
      <c r="E30" s="31"/>
      <c r="F30" s="32"/>
      <c r="G30" s="32"/>
      <c r="H30" s="32"/>
      <c r="I30" s="32"/>
      <c r="J30" s="32"/>
      <c r="K30" s="33"/>
      <c r="L30" s="32"/>
    </row>
    <row r="31" spans="1:12" hidden="1" x14ac:dyDescent="0.25">
      <c r="A31" s="49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 hidden="1" x14ac:dyDescent="0.25">
      <c r="A32" s="51"/>
      <c r="B32" s="36"/>
      <c r="C32" s="37"/>
      <c r="D32" s="38" t="s">
        <v>41</v>
      </c>
      <c r="E32" s="39"/>
      <c r="F32" s="40">
        <f>SUM(F23:F31)</f>
        <v>0</v>
      </c>
      <c r="G32" s="40">
        <f>SUM(G23:G31)</f>
        <v>0</v>
      </c>
      <c r="H32" s="40">
        <f>SUM(H23:H31)</f>
        <v>0</v>
      </c>
      <c r="I32" s="40">
        <f>SUM(I23:I31)</f>
        <v>0</v>
      </c>
      <c r="J32" s="40">
        <f>SUM(J23:J31)</f>
        <v>0</v>
      </c>
      <c r="K32" s="41"/>
      <c r="L32" s="40">
        <f>SUM(L23:L31)</f>
        <v>0</v>
      </c>
    </row>
    <row r="33" spans="1:12" ht="15.75" customHeight="1" thickBot="1" x14ac:dyDescent="0.3">
      <c r="A33" s="52">
        <f>A15</f>
        <v>1</v>
      </c>
      <c r="B33" s="52">
        <f>B15</f>
        <v>2</v>
      </c>
      <c r="C33" s="2" t="s">
        <v>49</v>
      </c>
      <c r="D33" s="2"/>
      <c r="E33" s="47"/>
      <c r="F33" s="48">
        <f>F22+F32</f>
        <v>505</v>
      </c>
      <c r="G33" s="48">
        <f>G22+G32</f>
        <v>8.9600000000000009</v>
      </c>
      <c r="H33" s="48">
        <f>H22+H32</f>
        <v>15.709999999999999</v>
      </c>
      <c r="I33" s="48">
        <f>I22+I32</f>
        <v>72.25</v>
      </c>
      <c r="J33" s="48">
        <f>J22+J32</f>
        <v>480.73</v>
      </c>
      <c r="K33" s="48"/>
      <c r="L33" s="48">
        <f>L22+L32</f>
        <v>71.459999999999994</v>
      </c>
    </row>
    <row r="34" spans="1:12" ht="25.5" x14ac:dyDescent="0.25">
      <c r="A34" s="20">
        <v>1</v>
      </c>
      <c r="B34" s="21">
        <v>3</v>
      </c>
      <c r="C34" s="22" t="s">
        <v>25</v>
      </c>
      <c r="D34" s="23" t="s">
        <v>26</v>
      </c>
      <c r="E34" s="24" t="s">
        <v>61</v>
      </c>
      <c r="F34" s="25">
        <v>90</v>
      </c>
      <c r="G34" s="25">
        <v>10.4</v>
      </c>
      <c r="H34" s="25">
        <v>14.25</v>
      </c>
      <c r="I34" s="25">
        <v>10.6</v>
      </c>
      <c r="J34" s="25">
        <v>212.27</v>
      </c>
      <c r="K34" s="26" t="s">
        <v>62</v>
      </c>
      <c r="L34" s="25">
        <v>71.459999999999994</v>
      </c>
    </row>
    <row r="35" spans="1:12" ht="38.25" x14ac:dyDescent="0.25">
      <c r="A35" s="27"/>
      <c r="B35" s="28"/>
      <c r="C35" s="29"/>
      <c r="D35" s="30" t="s">
        <v>46</v>
      </c>
      <c r="E35" s="31" t="s">
        <v>63</v>
      </c>
      <c r="F35" s="32">
        <v>175</v>
      </c>
      <c r="G35" s="32">
        <v>3.43</v>
      </c>
      <c r="H35" s="32">
        <v>4.37</v>
      </c>
      <c r="I35" s="32">
        <v>22.53</v>
      </c>
      <c r="J35" s="32">
        <v>143.69</v>
      </c>
      <c r="K35" s="33" t="s">
        <v>64</v>
      </c>
      <c r="L35" s="32"/>
    </row>
    <row r="36" spans="1:12" x14ac:dyDescent="0.25">
      <c r="A36" s="27"/>
      <c r="B36" s="28"/>
      <c r="C36" s="29"/>
      <c r="D36" s="34" t="s">
        <v>55</v>
      </c>
      <c r="E36" s="31" t="s">
        <v>65</v>
      </c>
      <c r="F36" s="32">
        <v>200</v>
      </c>
      <c r="G36" s="32">
        <v>3.5999999999999997E-2</v>
      </c>
      <c r="H36" s="32">
        <v>4.0000000000000001E-3</v>
      </c>
      <c r="I36" s="32">
        <v>9.98</v>
      </c>
      <c r="J36" s="32">
        <v>39.9</v>
      </c>
      <c r="K36" s="33" t="s">
        <v>66</v>
      </c>
      <c r="L36" s="32"/>
    </row>
    <row r="37" spans="1:12" x14ac:dyDescent="0.25">
      <c r="A37" s="27"/>
      <c r="B37" s="28"/>
      <c r="C37" s="29"/>
      <c r="D37" s="34" t="s">
        <v>33</v>
      </c>
      <c r="E37" s="31" t="s">
        <v>34</v>
      </c>
      <c r="F37" s="32">
        <v>20</v>
      </c>
      <c r="G37" s="32">
        <v>1.52</v>
      </c>
      <c r="H37" s="32">
        <v>0.16</v>
      </c>
      <c r="I37" s="32">
        <v>9.84</v>
      </c>
      <c r="J37" s="32">
        <v>47</v>
      </c>
      <c r="K37" s="33" t="s">
        <v>35</v>
      </c>
      <c r="L37" s="32"/>
    </row>
    <row r="38" spans="1:12" x14ac:dyDescent="0.25">
      <c r="A38" s="27"/>
      <c r="B38" s="28"/>
      <c r="C38" s="29"/>
      <c r="D38" s="30" t="s">
        <v>33</v>
      </c>
      <c r="E38" s="31" t="s">
        <v>36</v>
      </c>
      <c r="F38" s="32">
        <v>20</v>
      </c>
      <c r="G38" s="32">
        <v>1.32</v>
      </c>
      <c r="H38" s="32">
        <v>0.24</v>
      </c>
      <c r="I38" s="32">
        <v>6.68</v>
      </c>
      <c r="J38" s="32">
        <v>34.799999999999997</v>
      </c>
      <c r="K38" s="33" t="s">
        <v>37</v>
      </c>
      <c r="L38" s="32"/>
    </row>
    <row r="39" spans="1:12" x14ac:dyDescent="0.25">
      <c r="A39" s="27"/>
      <c r="B39" s="28"/>
      <c r="C39" s="29"/>
      <c r="D39" s="30"/>
      <c r="E39" s="31"/>
      <c r="F39" s="32"/>
      <c r="G39" s="32"/>
      <c r="H39" s="32"/>
      <c r="I39" s="32"/>
      <c r="J39" s="32"/>
      <c r="K39" s="33"/>
      <c r="L39" s="32"/>
    </row>
    <row r="40" spans="1:12" x14ac:dyDescent="0.25">
      <c r="A40" s="27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</row>
    <row r="41" spans="1:12" x14ac:dyDescent="0.25">
      <c r="A41" s="35"/>
      <c r="B41" s="36"/>
      <c r="C41" s="37"/>
      <c r="D41" s="38" t="s">
        <v>41</v>
      </c>
      <c r="E41" s="39"/>
      <c r="F41" s="40">
        <f>SUM(F34:F40)</f>
        <v>505</v>
      </c>
      <c r="G41" s="40">
        <f>SUM(G34:G40)</f>
        <v>16.706</v>
      </c>
      <c r="H41" s="40">
        <f>SUM(H34:H40)</f>
        <v>19.024000000000001</v>
      </c>
      <c r="I41" s="40">
        <f>SUM(I34:I40)</f>
        <v>59.63</v>
      </c>
      <c r="J41" s="40">
        <f>SUM(J34:J40)</f>
        <v>477.66</v>
      </c>
      <c r="K41" s="41"/>
      <c r="L41" s="40">
        <f>SUM(L34:L40)</f>
        <v>71.459999999999994</v>
      </c>
    </row>
    <row r="42" spans="1:12" hidden="1" x14ac:dyDescent="0.25">
      <c r="A42" s="42">
        <f>A34</f>
        <v>1</v>
      </c>
      <c r="B42" s="43">
        <f>B34</f>
        <v>3</v>
      </c>
      <c r="C42" s="44" t="s">
        <v>42</v>
      </c>
      <c r="D42" s="34" t="s">
        <v>43</v>
      </c>
      <c r="E42" s="31"/>
      <c r="F42" s="32"/>
      <c r="G42" s="32"/>
      <c r="H42" s="32"/>
      <c r="I42" s="32"/>
      <c r="J42" s="32"/>
      <c r="K42" s="33"/>
      <c r="L42" s="32"/>
    </row>
    <row r="43" spans="1:12" hidden="1" x14ac:dyDescent="0.25">
      <c r="A43" s="27"/>
      <c r="B43" s="28"/>
      <c r="C43" s="29"/>
      <c r="D43" s="34" t="s">
        <v>44</v>
      </c>
      <c r="E43" s="31"/>
      <c r="F43" s="32"/>
      <c r="G43" s="32"/>
      <c r="H43" s="32"/>
      <c r="I43" s="32"/>
      <c r="J43" s="32"/>
      <c r="K43" s="33"/>
      <c r="L43" s="32"/>
    </row>
    <row r="44" spans="1:12" hidden="1" x14ac:dyDescent="0.25">
      <c r="A44" s="27"/>
      <c r="B44" s="28"/>
      <c r="C44" s="29"/>
      <c r="D44" s="34" t="s">
        <v>45</v>
      </c>
      <c r="E44" s="31"/>
      <c r="F44" s="32"/>
      <c r="G44" s="32"/>
      <c r="H44" s="32"/>
      <c r="I44" s="32"/>
      <c r="J44" s="32"/>
      <c r="K44" s="33"/>
      <c r="L44" s="32"/>
    </row>
    <row r="45" spans="1:12" hidden="1" x14ac:dyDescent="0.25">
      <c r="A45" s="27"/>
      <c r="B45" s="28"/>
      <c r="C45" s="29"/>
      <c r="D45" s="34" t="s">
        <v>46</v>
      </c>
      <c r="E45" s="31"/>
      <c r="F45" s="32"/>
      <c r="G45" s="32"/>
      <c r="H45" s="32"/>
      <c r="I45" s="32"/>
      <c r="J45" s="32"/>
      <c r="K45" s="33"/>
      <c r="L45" s="32"/>
    </row>
    <row r="46" spans="1:12" hidden="1" x14ac:dyDescent="0.25">
      <c r="A46" s="27"/>
      <c r="B46" s="28"/>
      <c r="C46" s="29"/>
      <c r="D46" s="34" t="s">
        <v>30</v>
      </c>
      <c r="E46" s="31"/>
      <c r="F46" s="32"/>
      <c r="G46" s="32"/>
      <c r="H46" s="32"/>
      <c r="I46" s="32"/>
      <c r="J46" s="32"/>
      <c r="K46" s="33"/>
      <c r="L46" s="32"/>
    </row>
    <row r="47" spans="1:12" hidden="1" x14ac:dyDescent="0.25">
      <c r="A47" s="27"/>
      <c r="B47" s="28"/>
      <c r="C47" s="29"/>
      <c r="D47" s="34" t="s">
        <v>47</v>
      </c>
      <c r="E47" s="31"/>
      <c r="F47" s="32"/>
      <c r="G47" s="32"/>
      <c r="H47" s="32"/>
      <c r="I47" s="32"/>
      <c r="J47" s="32"/>
      <c r="K47" s="33"/>
      <c r="L47" s="32"/>
    </row>
    <row r="48" spans="1:12" hidden="1" x14ac:dyDescent="0.25">
      <c r="A48" s="27"/>
      <c r="B48" s="28"/>
      <c r="C48" s="29"/>
      <c r="D48" s="34" t="s">
        <v>48</v>
      </c>
      <c r="E48" s="31"/>
      <c r="F48" s="32"/>
      <c r="G48" s="32"/>
      <c r="H48" s="32"/>
      <c r="I48" s="32"/>
      <c r="J48" s="32"/>
      <c r="K48" s="33"/>
      <c r="L48" s="32"/>
    </row>
    <row r="49" spans="1:12" hidden="1" x14ac:dyDescent="0.25">
      <c r="A49" s="27"/>
      <c r="B49" s="28"/>
      <c r="C49" s="29"/>
      <c r="D49" s="30"/>
      <c r="E49" s="31"/>
      <c r="F49" s="32"/>
      <c r="G49" s="32"/>
      <c r="H49" s="32"/>
      <c r="I49" s="32"/>
      <c r="J49" s="32"/>
      <c r="K49" s="33"/>
      <c r="L49" s="32"/>
    </row>
    <row r="50" spans="1:12" hidden="1" x14ac:dyDescent="0.25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spans="1:12" hidden="1" x14ac:dyDescent="0.25">
      <c r="A51" s="35"/>
      <c r="B51" s="36"/>
      <c r="C51" s="37"/>
      <c r="D51" s="38" t="s">
        <v>41</v>
      </c>
      <c r="E51" s="39"/>
      <c r="F51" s="40">
        <f>SUM(F42:F50)</f>
        <v>0</v>
      </c>
      <c r="G51" s="40">
        <f>SUM(G42:G50)</f>
        <v>0</v>
      </c>
      <c r="H51" s="40">
        <f>SUM(H42:H50)</f>
        <v>0</v>
      </c>
      <c r="I51" s="40">
        <f>SUM(I42:I50)</f>
        <v>0</v>
      </c>
      <c r="J51" s="40">
        <f>SUM(J42:J50)</f>
        <v>0</v>
      </c>
      <c r="K51" s="41"/>
      <c r="L51" s="40">
        <f>SUM(L42:L50)</f>
        <v>0</v>
      </c>
    </row>
    <row r="52" spans="1:12" ht="15.75" customHeight="1" thickBot="1" x14ac:dyDescent="0.3">
      <c r="A52" s="45">
        <f>A34</f>
        <v>1</v>
      </c>
      <c r="B52" s="46">
        <f>B34</f>
        <v>3</v>
      </c>
      <c r="C52" s="2" t="s">
        <v>49</v>
      </c>
      <c r="D52" s="2"/>
      <c r="E52" s="47"/>
      <c r="F52" s="48">
        <f>F41+F51</f>
        <v>505</v>
      </c>
      <c r="G52" s="48">
        <f>G41+G51</f>
        <v>16.706</v>
      </c>
      <c r="H52" s="48">
        <f>H41+H51</f>
        <v>19.024000000000001</v>
      </c>
      <c r="I52" s="48">
        <f>I41+I51</f>
        <v>59.63</v>
      </c>
      <c r="J52" s="48">
        <f>J41+J51</f>
        <v>477.66</v>
      </c>
      <c r="K52" s="48"/>
      <c r="L52" s="48">
        <f>L41+L51</f>
        <v>71.459999999999994</v>
      </c>
    </row>
    <row r="53" spans="1:12" x14ac:dyDescent="0.25">
      <c r="A53" s="20">
        <v>1</v>
      </c>
      <c r="B53" s="21">
        <v>4</v>
      </c>
      <c r="C53" s="22" t="s">
        <v>25</v>
      </c>
      <c r="D53" s="23" t="s">
        <v>26</v>
      </c>
      <c r="E53" s="24" t="s">
        <v>67</v>
      </c>
      <c r="F53" s="25">
        <v>100</v>
      </c>
      <c r="G53" s="25">
        <v>16.09</v>
      </c>
      <c r="H53" s="25">
        <v>11.38</v>
      </c>
      <c r="I53" s="25">
        <v>17.829999999999998</v>
      </c>
      <c r="J53" s="25">
        <v>240.85</v>
      </c>
      <c r="K53" s="26" t="s">
        <v>68</v>
      </c>
      <c r="L53" s="25">
        <v>71.459999999999994</v>
      </c>
    </row>
    <row r="54" spans="1:12" x14ac:dyDescent="0.25">
      <c r="A54" s="27"/>
      <c r="B54" s="28"/>
      <c r="C54" s="29"/>
      <c r="D54" s="30" t="s">
        <v>69</v>
      </c>
      <c r="E54" s="31" t="s">
        <v>70</v>
      </c>
      <c r="F54" s="32">
        <v>30</v>
      </c>
      <c r="G54" s="32">
        <v>2.0699999999999998</v>
      </c>
      <c r="H54" s="32">
        <v>2.5499999999999998</v>
      </c>
      <c r="I54" s="32">
        <v>16.43</v>
      </c>
      <c r="J54" s="32">
        <v>96.9</v>
      </c>
      <c r="K54" s="33" t="s">
        <v>71</v>
      </c>
      <c r="L54" s="32"/>
    </row>
    <row r="55" spans="1:12" x14ac:dyDescent="0.25">
      <c r="A55" s="27"/>
      <c r="B55" s="28"/>
      <c r="C55" s="29"/>
      <c r="D55" s="34" t="s">
        <v>30</v>
      </c>
      <c r="E55" s="31" t="s">
        <v>72</v>
      </c>
      <c r="F55" s="32">
        <v>200</v>
      </c>
      <c r="G55" s="32">
        <v>5.6</v>
      </c>
      <c r="H55" s="32">
        <v>5</v>
      </c>
      <c r="I55" s="32">
        <v>22</v>
      </c>
      <c r="J55" s="32">
        <v>156</v>
      </c>
      <c r="K55" s="33" t="s">
        <v>73</v>
      </c>
      <c r="L55" s="32"/>
    </row>
    <row r="56" spans="1:12" x14ac:dyDescent="0.25">
      <c r="A56" s="27"/>
      <c r="B56" s="28"/>
      <c r="C56" s="29"/>
      <c r="D56" s="34" t="s">
        <v>33</v>
      </c>
      <c r="E56" s="31" t="s">
        <v>34</v>
      </c>
      <c r="F56" s="32">
        <v>40</v>
      </c>
      <c r="G56" s="32">
        <v>3.04</v>
      </c>
      <c r="H56" s="32">
        <v>0.32</v>
      </c>
      <c r="I56" s="32">
        <v>19.68</v>
      </c>
      <c r="J56" s="32">
        <v>94</v>
      </c>
      <c r="K56" s="33" t="s">
        <v>35</v>
      </c>
      <c r="L56" s="32"/>
    </row>
    <row r="57" spans="1:12" x14ac:dyDescent="0.25">
      <c r="A57" s="27"/>
      <c r="B57" s="28"/>
      <c r="C57" s="29"/>
      <c r="D57" s="34" t="s">
        <v>33</v>
      </c>
      <c r="E57" s="31" t="s">
        <v>74</v>
      </c>
      <c r="F57" s="32">
        <v>40</v>
      </c>
      <c r="G57" s="32">
        <v>2.64</v>
      </c>
      <c r="H57" s="32">
        <v>0.48</v>
      </c>
      <c r="I57" s="32">
        <v>13.36</v>
      </c>
      <c r="J57" s="32">
        <v>69.599999999999994</v>
      </c>
      <c r="K57" s="33" t="s">
        <v>37</v>
      </c>
      <c r="L57" s="32"/>
    </row>
    <row r="58" spans="1:12" x14ac:dyDescent="0.25">
      <c r="A58" s="27"/>
      <c r="B58" s="28"/>
      <c r="C58" s="29"/>
      <c r="D58" s="30" t="s">
        <v>38</v>
      </c>
      <c r="E58" s="31" t="s">
        <v>75</v>
      </c>
      <c r="F58" s="32">
        <v>100</v>
      </c>
      <c r="G58" s="32">
        <v>0.35</v>
      </c>
      <c r="H58" s="32">
        <v>0.35</v>
      </c>
      <c r="I58" s="32">
        <v>8.6199999999999992</v>
      </c>
      <c r="J58" s="32">
        <v>41.36</v>
      </c>
      <c r="K58" s="33" t="s">
        <v>40</v>
      </c>
      <c r="L58" s="32"/>
    </row>
    <row r="59" spans="1:12" x14ac:dyDescent="0.25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1:12" x14ac:dyDescent="0.25">
      <c r="A60" s="35"/>
      <c r="B60" s="36"/>
      <c r="C60" s="37"/>
      <c r="D60" s="38" t="s">
        <v>41</v>
      </c>
      <c r="E60" s="39"/>
      <c r="F60" s="40">
        <f>SUM(F53:F59)</f>
        <v>510</v>
      </c>
      <c r="G60" s="40">
        <f>SUM(G53:G59)</f>
        <v>29.79</v>
      </c>
      <c r="H60" s="40">
        <f>SUM(H53:H59)</f>
        <v>20.080000000000002</v>
      </c>
      <c r="I60" s="40">
        <f>SUM(I53:I59)</f>
        <v>97.92</v>
      </c>
      <c r="J60" s="40">
        <f>SUM(J53:J59)</f>
        <v>698.71</v>
      </c>
      <c r="K60" s="41"/>
      <c r="L60" s="40">
        <f>SUM(L53:L59)</f>
        <v>71.459999999999994</v>
      </c>
    </row>
    <row r="61" spans="1:12" hidden="1" x14ac:dyDescent="0.25">
      <c r="A61" s="42">
        <f>A53</f>
        <v>1</v>
      </c>
      <c r="B61" s="43">
        <f>B53</f>
        <v>4</v>
      </c>
      <c r="C61" s="44" t="s">
        <v>42</v>
      </c>
      <c r="D61" s="34" t="s">
        <v>43</v>
      </c>
      <c r="E61" s="31"/>
      <c r="F61" s="32"/>
      <c r="G61" s="32"/>
      <c r="H61" s="32"/>
      <c r="I61" s="32"/>
      <c r="J61" s="32"/>
      <c r="K61" s="33"/>
      <c r="L61" s="32"/>
    </row>
    <row r="62" spans="1:12" hidden="1" x14ac:dyDescent="0.25">
      <c r="A62" s="27"/>
      <c r="B62" s="28"/>
      <c r="C62" s="29"/>
      <c r="D62" s="34" t="s">
        <v>44</v>
      </c>
      <c r="E62" s="31"/>
      <c r="F62" s="32"/>
      <c r="G62" s="32"/>
      <c r="H62" s="32"/>
      <c r="I62" s="32"/>
      <c r="J62" s="32"/>
      <c r="K62" s="33"/>
      <c r="L62" s="32"/>
    </row>
    <row r="63" spans="1:12" hidden="1" x14ac:dyDescent="0.25">
      <c r="A63" s="27"/>
      <c r="B63" s="28"/>
      <c r="C63" s="29"/>
      <c r="D63" s="34" t="s">
        <v>45</v>
      </c>
      <c r="E63" s="31"/>
      <c r="F63" s="32"/>
      <c r="G63" s="32"/>
      <c r="H63" s="32"/>
      <c r="I63" s="32"/>
      <c r="J63" s="32"/>
      <c r="K63" s="33"/>
      <c r="L63" s="32"/>
    </row>
    <row r="64" spans="1:12" hidden="1" x14ac:dyDescent="0.25">
      <c r="A64" s="27"/>
      <c r="B64" s="28"/>
      <c r="C64" s="29"/>
      <c r="D64" s="34" t="s">
        <v>46</v>
      </c>
      <c r="E64" s="31"/>
      <c r="F64" s="32"/>
      <c r="G64" s="32"/>
      <c r="H64" s="32"/>
      <c r="I64" s="32"/>
      <c r="J64" s="32"/>
      <c r="K64" s="33"/>
      <c r="L64" s="32"/>
    </row>
    <row r="65" spans="1:12" hidden="1" x14ac:dyDescent="0.25">
      <c r="A65" s="27"/>
      <c r="B65" s="28"/>
      <c r="C65" s="29"/>
      <c r="D65" s="34" t="s">
        <v>30</v>
      </c>
      <c r="E65" s="31"/>
      <c r="F65" s="32"/>
      <c r="G65" s="32"/>
      <c r="H65" s="32"/>
      <c r="I65" s="32"/>
      <c r="J65" s="32"/>
      <c r="K65" s="33"/>
      <c r="L65" s="32"/>
    </row>
    <row r="66" spans="1:12" hidden="1" x14ac:dyDescent="0.25">
      <c r="A66" s="27"/>
      <c r="B66" s="28"/>
      <c r="C66" s="29"/>
      <c r="D66" s="34" t="s">
        <v>47</v>
      </c>
      <c r="E66" s="31"/>
      <c r="F66" s="32"/>
      <c r="G66" s="32"/>
      <c r="H66" s="32"/>
      <c r="I66" s="32"/>
      <c r="J66" s="32"/>
      <c r="K66" s="33"/>
      <c r="L66" s="32"/>
    </row>
    <row r="67" spans="1:12" hidden="1" x14ac:dyDescent="0.25">
      <c r="A67" s="27"/>
      <c r="B67" s="28"/>
      <c r="C67" s="29"/>
      <c r="D67" s="34" t="s">
        <v>48</v>
      </c>
      <c r="E67" s="31"/>
      <c r="F67" s="32"/>
      <c r="G67" s="32"/>
      <c r="H67" s="32"/>
      <c r="I67" s="32"/>
      <c r="J67" s="32"/>
      <c r="K67" s="33"/>
      <c r="L67" s="32"/>
    </row>
    <row r="68" spans="1:12" hidden="1" x14ac:dyDescent="0.25">
      <c r="A68" s="27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spans="1:12" hidden="1" x14ac:dyDescent="0.25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spans="1:12" hidden="1" x14ac:dyDescent="0.25">
      <c r="A70" s="35"/>
      <c r="B70" s="36"/>
      <c r="C70" s="37"/>
      <c r="D70" s="38" t="s">
        <v>41</v>
      </c>
      <c r="E70" s="39"/>
      <c r="F70" s="40">
        <f>SUM(F61:F69)</f>
        <v>0</v>
      </c>
      <c r="G70" s="40">
        <f>SUM(G61:G69)</f>
        <v>0</v>
      </c>
      <c r="H70" s="40">
        <f>SUM(H61:H69)</f>
        <v>0</v>
      </c>
      <c r="I70" s="40">
        <f>SUM(I61:I69)</f>
        <v>0</v>
      </c>
      <c r="J70" s="40">
        <f>SUM(J61:J69)</f>
        <v>0</v>
      </c>
      <c r="K70" s="41"/>
      <c r="L70" s="40">
        <f>SUM(L61:L69)</f>
        <v>0</v>
      </c>
    </row>
    <row r="71" spans="1:12" ht="15.75" customHeight="1" thickBot="1" x14ac:dyDescent="0.3">
      <c r="A71" s="45">
        <f>A53</f>
        <v>1</v>
      </c>
      <c r="B71" s="46">
        <f>B53</f>
        <v>4</v>
      </c>
      <c r="C71" s="2" t="s">
        <v>49</v>
      </c>
      <c r="D71" s="2"/>
      <c r="E71" s="47"/>
      <c r="F71" s="48">
        <f>F60+F70</f>
        <v>510</v>
      </c>
      <c r="G71" s="48">
        <f>G60+G70</f>
        <v>29.79</v>
      </c>
      <c r="H71" s="48">
        <f>H60+H70</f>
        <v>20.080000000000002</v>
      </c>
      <c r="I71" s="48">
        <f>I60+I70</f>
        <v>97.92</v>
      </c>
      <c r="J71" s="48">
        <f>J60+J70</f>
        <v>698.71</v>
      </c>
      <c r="K71" s="48"/>
      <c r="L71" s="48">
        <f>L60+L70</f>
        <v>71.459999999999994</v>
      </c>
    </row>
    <row r="72" spans="1:12" x14ac:dyDescent="0.25">
      <c r="A72" s="20">
        <v>1</v>
      </c>
      <c r="B72" s="21">
        <v>5</v>
      </c>
      <c r="C72" s="22" t="s">
        <v>25</v>
      </c>
      <c r="D72" s="23" t="s">
        <v>26</v>
      </c>
      <c r="E72" s="24" t="s">
        <v>76</v>
      </c>
      <c r="F72" s="25">
        <v>200</v>
      </c>
      <c r="G72" s="25">
        <v>7.91</v>
      </c>
      <c r="H72" s="25">
        <v>12.49</v>
      </c>
      <c r="I72" s="25">
        <v>35.83</v>
      </c>
      <c r="J72" s="25">
        <v>288.57</v>
      </c>
      <c r="K72" s="26" t="s">
        <v>77</v>
      </c>
      <c r="L72" s="25">
        <v>71.459999999999994</v>
      </c>
    </row>
    <row r="73" spans="1:12" x14ac:dyDescent="0.25">
      <c r="A73" s="27"/>
      <c r="B73" s="28"/>
      <c r="C73" s="29"/>
      <c r="D73" s="30" t="s">
        <v>69</v>
      </c>
      <c r="E73" s="31" t="s">
        <v>78</v>
      </c>
      <c r="F73" s="32">
        <v>80</v>
      </c>
      <c r="G73" s="32">
        <v>5.81</v>
      </c>
      <c r="H73" s="32">
        <v>9.36</v>
      </c>
      <c r="I73" s="32">
        <v>30.83</v>
      </c>
      <c r="J73" s="32">
        <v>191.08</v>
      </c>
      <c r="K73" s="33" t="s">
        <v>79</v>
      </c>
      <c r="L73" s="32"/>
    </row>
    <row r="74" spans="1:12" x14ac:dyDescent="0.25">
      <c r="A74" s="27"/>
      <c r="B74" s="28"/>
      <c r="C74" s="29"/>
      <c r="D74" s="34" t="s">
        <v>55</v>
      </c>
      <c r="E74" s="31" t="s">
        <v>80</v>
      </c>
      <c r="F74" s="32">
        <v>200</v>
      </c>
      <c r="G74" s="32">
        <v>4.84</v>
      </c>
      <c r="H74" s="32">
        <v>3.7</v>
      </c>
      <c r="I74" s="32">
        <v>15.6</v>
      </c>
      <c r="J74" s="32">
        <v>117.02</v>
      </c>
      <c r="K74" s="33" t="s">
        <v>81</v>
      </c>
      <c r="L74" s="32"/>
    </row>
    <row r="75" spans="1:12" x14ac:dyDescent="0.25">
      <c r="A75" s="27"/>
      <c r="B75" s="28"/>
      <c r="C75" s="29"/>
      <c r="D75" s="34" t="s">
        <v>33</v>
      </c>
      <c r="E75" s="31" t="s">
        <v>34</v>
      </c>
      <c r="F75" s="32">
        <v>30</v>
      </c>
      <c r="G75" s="32">
        <v>2.2799999999999998</v>
      </c>
      <c r="H75" s="32">
        <v>0.24</v>
      </c>
      <c r="I75" s="32">
        <v>14.76</v>
      </c>
      <c r="J75" s="32">
        <v>70.5</v>
      </c>
      <c r="K75" s="33" t="s">
        <v>35</v>
      </c>
      <c r="L75" s="32"/>
    </row>
    <row r="76" spans="1:12" x14ac:dyDescent="0.25">
      <c r="A76" s="27"/>
      <c r="B76" s="28"/>
      <c r="C76" s="29"/>
      <c r="D76" s="34"/>
      <c r="E76" s="31"/>
      <c r="F76" s="32"/>
      <c r="G76" s="32"/>
      <c r="H76" s="32"/>
      <c r="I76" s="32"/>
      <c r="J76" s="32"/>
      <c r="K76" s="33"/>
      <c r="L76" s="32"/>
    </row>
    <row r="77" spans="1:12" x14ac:dyDescent="0.25">
      <c r="A77" s="27"/>
      <c r="B77" s="28"/>
      <c r="C77" s="29"/>
      <c r="D77" s="30"/>
      <c r="E77" s="31"/>
      <c r="F77" s="32"/>
      <c r="G77" s="32"/>
      <c r="H77" s="32"/>
      <c r="I77" s="32"/>
      <c r="J77" s="32"/>
      <c r="K77" s="33"/>
      <c r="L77" s="32"/>
    </row>
    <row r="78" spans="1:12" x14ac:dyDescent="0.25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1:12" x14ac:dyDescent="0.25">
      <c r="A79" s="35"/>
      <c r="B79" s="36"/>
      <c r="C79" s="37"/>
      <c r="D79" s="38" t="s">
        <v>41</v>
      </c>
      <c r="E79" s="39"/>
      <c r="F79" s="40">
        <f>SUM(F72:F78)</f>
        <v>510</v>
      </c>
      <c r="G79" s="40">
        <f>SUM(G72:G78)</f>
        <v>20.84</v>
      </c>
      <c r="H79" s="40">
        <f>SUM(H72:H78)</f>
        <v>25.79</v>
      </c>
      <c r="I79" s="40">
        <f>SUM(I72:I78)</f>
        <v>97.02</v>
      </c>
      <c r="J79" s="40">
        <f>SUM(J72:J78)</f>
        <v>667.17</v>
      </c>
      <c r="K79" s="41"/>
      <c r="L79" s="40">
        <f>SUM(L72:L78)</f>
        <v>71.459999999999994</v>
      </c>
    </row>
    <row r="80" spans="1:12" hidden="1" x14ac:dyDescent="0.25">
      <c r="A80" s="42">
        <f>A72</f>
        <v>1</v>
      </c>
      <c r="B80" s="43">
        <f>B72</f>
        <v>5</v>
      </c>
      <c r="C80" s="44" t="s">
        <v>42</v>
      </c>
      <c r="D80" s="34" t="s">
        <v>43</v>
      </c>
      <c r="E80" s="31"/>
      <c r="F80" s="32"/>
      <c r="G80" s="32"/>
      <c r="H80" s="32"/>
      <c r="I80" s="32"/>
      <c r="J80" s="32"/>
      <c r="K80" s="33"/>
      <c r="L80" s="32"/>
    </row>
    <row r="81" spans="1:12" hidden="1" x14ac:dyDescent="0.25">
      <c r="A81" s="27"/>
      <c r="B81" s="28"/>
      <c r="C81" s="29"/>
      <c r="D81" s="34" t="s">
        <v>44</v>
      </c>
      <c r="E81" s="31"/>
      <c r="F81" s="32"/>
      <c r="G81" s="32"/>
      <c r="H81" s="32"/>
      <c r="I81" s="32"/>
      <c r="J81" s="32"/>
      <c r="K81" s="33"/>
      <c r="L81" s="32"/>
    </row>
    <row r="82" spans="1:12" hidden="1" x14ac:dyDescent="0.25">
      <c r="A82" s="27"/>
      <c r="B82" s="28"/>
      <c r="C82" s="29"/>
      <c r="D82" s="34" t="s">
        <v>45</v>
      </c>
      <c r="E82" s="31"/>
      <c r="F82" s="32"/>
      <c r="G82" s="32"/>
      <c r="H82" s="32"/>
      <c r="I82" s="32"/>
      <c r="J82" s="32"/>
      <c r="K82" s="33"/>
      <c r="L82" s="32"/>
    </row>
    <row r="83" spans="1:12" hidden="1" x14ac:dyDescent="0.25">
      <c r="A83" s="27"/>
      <c r="B83" s="28"/>
      <c r="C83" s="29"/>
      <c r="D83" s="34" t="s">
        <v>46</v>
      </c>
      <c r="E83" s="31"/>
      <c r="F83" s="32"/>
      <c r="G83" s="32"/>
      <c r="H83" s="32"/>
      <c r="I83" s="32"/>
      <c r="J83" s="32"/>
      <c r="K83" s="33"/>
      <c r="L83" s="32"/>
    </row>
    <row r="84" spans="1:12" hidden="1" x14ac:dyDescent="0.25">
      <c r="A84" s="27"/>
      <c r="B84" s="28"/>
      <c r="C84" s="29"/>
      <c r="D84" s="34" t="s">
        <v>30</v>
      </c>
      <c r="E84" s="31"/>
      <c r="F84" s="32"/>
      <c r="G84" s="32"/>
      <c r="H84" s="32"/>
      <c r="I84" s="32"/>
      <c r="J84" s="32"/>
      <c r="K84" s="33"/>
      <c r="L84" s="32"/>
    </row>
    <row r="85" spans="1:12" hidden="1" x14ac:dyDescent="0.25">
      <c r="A85" s="27"/>
      <c r="B85" s="28"/>
      <c r="C85" s="29"/>
      <c r="D85" s="34" t="s">
        <v>47</v>
      </c>
      <c r="E85" s="31"/>
      <c r="F85" s="32"/>
      <c r="G85" s="32"/>
      <c r="H85" s="32"/>
      <c r="I85" s="32"/>
      <c r="J85" s="32"/>
      <c r="K85" s="33"/>
      <c r="L85" s="32"/>
    </row>
    <row r="86" spans="1:12" hidden="1" x14ac:dyDescent="0.25">
      <c r="A86" s="27"/>
      <c r="B86" s="28"/>
      <c r="C86" s="29"/>
      <c r="D86" s="34" t="s">
        <v>48</v>
      </c>
      <c r="E86" s="31"/>
      <c r="F86" s="32"/>
      <c r="G86" s="32"/>
      <c r="H86" s="32"/>
      <c r="I86" s="32"/>
      <c r="J86" s="32"/>
      <c r="K86" s="33"/>
      <c r="L86" s="32"/>
    </row>
    <row r="87" spans="1:12" hidden="1" x14ac:dyDescent="0.25">
      <c r="A87" s="27"/>
      <c r="B87" s="28"/>
      <c r="C87" s="29"/>
      <c r="D87" s="30"/>
      <c r="E87" s="31"/>
      <c r="F87" s="32"/>
      <c r="G87" s="32"/>
      <c r="H87" s="32"/>
      <c r="I87" s="32"/>
      <c r="J87" s="32"/>
      <c r="K87" s="33"/>
      <c r="L87" s="32"/>
    </row>
    <row r="88" spans="1:12" hidden="1" x14ac:dyDescent="0.25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spans="1:12" hidden="1" x14ac:dyDescent="0.25">
      <c r="A89" s="35"/>
      <c r="B89" s="36"/>
      <c r="C89" s="37"/>
      <c r="D89" s="38" t="s">
        <v>41</v>
      </c>
      <c r="E89" s="39"/>
      <c r="F89" s="40">
        <f>SUM(F80:F88)</f>
        <v>0</v>
      </c>
      <c r="G89" s="40">
        <f>SUM(G80:G88)</f>
        <v>0</v>
      </c>
      <c r="H89" s="40">
        <f>SUM(H80:H88)</f>
        <v>0</v>
      </c>
      <c r="I89" s="40">
        <f>SUM(I80:I88)</f>
        <v>0</v>
      </c>
      <c r="J89" s="40">
        <f>SUM(J80:J88)</f>
        <v>0</v>
      </c>
      <c r="K89" s="41"/>
      <c r="L89" s="40">
        <f>SUM(L80:L88)</f>
        <v>0</v>
      </c>
    </row>
    <row r="90" spans="1:12" ht="15.75" customHeight="1" thickBot="1" x14ac:dyDescent="0.3">
      <c r="A90" s="45">
        <f>A72</f>
        <v>1</v>
      </c>
      <c r="B90" s="46">
        <f>B72</f>
        <v>5</v>
      </c>
      <c r="C90" s="2" t="s">
        <v>49</v>
      </c>
      <c r="D90" s="2"/>
      <c r="E90" s="47"/>
      <c r="F90" s="48">
        <f>F79+F89</f>
        <v>510</v>
      </c>
      <c r="G90" s="48">
        <f>G79+G89</f>
        <v>20.84</v>
      </c>
      <c r="H90" s="48">
        <f>H79+H89</f>
        <v>25.79</v>
      </c>
      <c r="I90" s="48">
        <f>I79+I89</f>
        <v>97.02</v>
      </c>
      <c r="J90" s="48">
        <f>J79+J89</f>
        <v>667.17</v>
      </c>
      <c r="K90" s="48"/>
      <c r="L90" s="48">
        <f>L79+L89</f>
        <v>71.459999999999994</v>
      </c>
    </row>
    <row r="91" spans="1:12" ht="25.5" x14ac:dyDescent="0.25">
      <c r="A91" s="20">
        <v>2</v>
      </c>
      <c r="B91" s="21">
        <v>1</v>
      </c>
      <c r="C91" s="22" t="s">
        <v>25</v>
      </c>
      <c r="D91" s="23" t="s">
        <v>26</v>
      </c>
      <c r="E91" s="24" t="s">
        <v>82</v>
      </c>
      <c r="F91" s="25">
        <v>150</v>
      </c>
      <c r="G91" s="25">
        <v>13.42</v>
      </c>
      <c r="H91" s="25">
        <v>13.05</v>
      </c>
      <c r="I91" s="25">
        <v>4.34</v>
      </c>
      <c r="J91" s="25">
        <v>188.6</v>
      </c>
      <c r="K91" s="26" t="s">
        <v>83</v>
      </c>
      <c r="L91" s="25">
        <v>71.459999999999994</v>
      </c>
    </row>
    <row r="92" spans="1:12" x14ac:dyDescent="0.25">
      <c r="A92" s="27"/>
      <c r="B92" s="28"/>
      <c r="C92" s="29"/>
      <c r="D92" s="30" t="s">
        <v>69</v>
      </c>
      <c r="E92" s="31" t="s">
        <v>84</v>
      </c>
      <c r="F92" s="32">
        <v>75</v>
      </c>
      <c r="G92" s="32">
        <v>5.16</v>
      </c>
      <c r="H92" s="32">
        <v>7.23</v>
      </c>
      <c r="I92" s="32">
        <v>23.63</v>
      </c>
      <c r="J92" s="32">
        <v>141.33000000000001</v>
      </c>
      <c r="K92" s="33" t="s">
        <v>79</v>
      </c>
      <c r="L92" s="32"/>
    </row>
    <row r="93" spans="1:12" x14ac:dyDescent="0.25">
      <c r="A93" s="27"/>
      <c r="B93" s="28"/>
      <c r="C93" s="29"/>
      <c r="D93" s="34" t="s">
        <v>55</v>
      </c>
      <c r="E93" s="31" t="s">
        <v>65</v>
      </c>
      <c r="F93" s="32">
        <v>200</v>
      </c>
      <c r="G93" s="32">
        <v>0.04</v>
      </c>
      <c r="H93" s="32">
        <v>0</v>
      </c>
      <c r="I93" s="32">
        <v>9.98</v>
      </c>
      <c r="J93" s="32">
        <v>39.9</v>
      </c>
      <c r="K93" s="33" t="s">
        <v>66</v>
      </c>
      <c r="L93" s="32"/>
    </row>
    <row r="94" spans="1:12" ht="15.75" customHeight="1" x14ac:dyDescent="0.25">
      <c r="A94" s="27"/>
      <c r="B94" s="28"/>
      <c r="C94" s="29"/>
      <c r="D94" s="34" t="s">
        <v>33</v>
      </c>
      <c r="E94" s="31" t="s">
        <v>34</v>
      </c>
      <c r="F94" s="32">
        <v>40</v>
      </c>
      <c r="G94" s="32">
        <v>3.04</v>
      </c>
      <c r="H94" s="32">
        <v>0.32</v>
      </c>
      <c r="I94" s="32">
        <v>19.68</v>
      </c>
      <c r="J94" s="32">
        <v>94</v>
      </c>
      <c r="K94" s="33" t="s">
        <v>35</v>
      </c>
      <c r="L94" s="32"/>
    </row>
    <row r="95" spans="1:12" x14ac:dyDescent="0.25">
      <c r="A95" s="27"/>
      <c r="B95" s="28"/>
      <c r="C95" s="29"/>
      <c r="D95" s="34" t="s">
        <v>33</v>
      </c>
      <c r="E95" s="31" t="s">
        <v>85</v>
      </c>
      <c r="F95" s="32">
        <v>40</v>
      </c>
      <c r="G95" s="32">
        <v>2.64</v>
      </c>
      <c r="H95" s="32">
        <v>0.48</v>
      </c>
      <c r="I95" s="32">
        <v>13.36</v>
      </c>
      <c r="J95" s="32">
        <v>69.599999999999994</v>
      </c>
      <c r="K95" s="33" t="s">
        <v>37</v>
      </c>
      <c r="L95" s="32"/>
    </row>
    <row r="96" spans="1:12" x14ac:dyDescent="0.25">
      <c r="A96" s="27"/>
      <c r="B96" s="28"/>
      <c r="C96" s="29"/>
      <c r="D96" s="30"/>
      <c r="E96" s="31"/>
      <c r="F96" s="32"/>
      <c r="G96" s="32"/>
      <c r="H96" s="32"/>
      <c r="I96" s="32"/>
      <c r="J96" s="32"/>
      <c r="K96" s="33"/>
      <c r="L96" s="32"/>
    </row>
    <row r="97" spans="1:12" x14ac:dyDescent="0.25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3"/>
      <c r="L97" s="32"/>
    </row>
    <row r="98" spans="1:12" x14ac:dyDescent="0.25">
      <c r="A98" s="35"/>
      <c r="B98" s="36"/>
      <c r="C98" s="37"/>
      <c r="D98" s="38" t="s">
        <v>41</v>
      </c>
      <c r="E98" s="39"/>
      <c r="F98" s="40">
        <f>SUM(F91:F97)</f>
        <v>505</v>
      </c>
      <c r="G98" s="40">
        <f>SUM(G91:G97)</f>
        <v>24.299999999999997</v>
      </c>
      <c r="H98" s="40">
        <f>SUM(H91:H97)</f>
        <v>21.080000000000002</v>
      </c>
      <c r="I98" s="40">
        <f>SUM(I91:I97)</f>
        <v>70.990000000000009</v>
      </c>
      <c r="J98" s="40">
        <f>SUM(J91:J97)</f>
        <v>533.42999999999995</v>
      </c>
      <c r="K98" s="41"/>
      <c r="L98" s="40">
        <f>SUM(L91:L97)</f>
        <v>71.459999999999994</v>
      </c>
    </row>
    <row r="99" spans="1:12" hidden="1" x14ac:dyDescent="0.25">
      <c r="A99" s="42">
        <f>A129</f>
        <v>2</v>
      </c>
      <c r="B99" s="43">
        <v>1</v>
      </c>
      <c r="C99" s="44" t="s">
        <v>42</v>
      </c>
      <c r="D99" s="34" t="s">
        <v>43</v>
      </c>
      <c r="E99" s="31"/>
      <c r="F99" s="32"/>
      <c r="G99" s="32"/>
      <c r="H99" s="32"/>
      <c r="I99" s="32"/>
      <c r="J99" s="32"/>
      <c r="K99" s="33"/>
      <c r="L99" s="32"/>
    </row>
    <row r="100" spans="1:12" hidden="1" x14ac:dyDescent="0.25">
      <c r="A100" s="27"/>
      <c r="B100" s="28"/>
      <c r="C100" s="29"/>
      <c r="D100" s="34" t="s">
        <v>44</v>
      </c>
      <c r="E100" s="31"/>
      <c r="F100" s="32"/>
      <c r="G100" s="32"/>
      <c r="H100" s="32"/>
      <c r="I100" s="32"/>
      <c r="J100" s="32"/>
      <c r="K100" s="33"/>
      <c r="L100" s="32"/>
    </row>
    <row r="101" spans="1:12" hidden="1" x14ac:dyDescent="0.25">
      <c r="A101" s="27"/>
      <c r="B101" s="28"/>
      <c r="C101" s="29"/>
      <c r="D101" s="34" t="s">
        <v>45</v>
      </c>
      <c r="E101" s="31"/>
      <c r="F101" s="32"/>
      <c r="G101" s="32"/>
      <c r="H101" s="32"/>
      <c r="I101" s="32"/>
      <c r="J101" s="32"/>
      <c r="K101" s="33"/>
      <c r="L101" s="32"/>
    </row>
    <row r="102" spans="1:12" hidden="1" x14ac:dyDescent="0.25">
      <c r="A102" s="27"/>
      <c r="B102" s="28"/>
      <c r="C102" s="29"/>
      <c r="D102" s="34" t="s">
        <v>46</v>
      </c>
      <c r="E102" s="31"/>
      <c r="F102" s="32"/>
      <c r="G102" s="32"/>
      <c r="H102" s="32"/>
      <c r="I102" s="32"/>
      <c r="J102" s="32"/>
      <c r="K102" s="33"/>
      <c r="L102" s="32"/>
    </row>
    <row r="103" spans="1:12" hidden="1" x14ac:dyDescent="0.25">
      <c r="A103" s="27"/>
      <c r="B103" s="28"/>
      <c r="C103" s="29"/>
      <c r="D103" s="34" t="s">
        <v>30</v>
      </c>
      <c r="E103" s="31"/>
      <c r="F103" s="32"/>
      <c r="G103" s="32"/>
      <c r="H103" s="32"/>
      <c r="I103" s="32"/>
      <c r="J103" s="32"/>
      <c r="K103" s="33"/>
      <c r="L103" s="32"/>
    </row>
    <row r="104" spans="1:12" hidden="1" x14ac:dyDescent="0.25">
      <c r="A104" s="27"/>
      <c r="B104" s="28"/>
      <c r="C104" s="29"/>
      <c r="D104" s="34" t="s">
        <v>47</v>
      </c>
      <c r="E104" s="31"/>
      <c r="F104" s="32"/>
      <c r="G104" s="32"/>
      <c r="H104" s="32"/>
      <c r="I104" s="32"/>
      <c r="J104" s="32"/>
      <c r="K104" s="33"/>
      <c r="L104" s="32"/>
    </row>
    <row r="105" spans="1:12" hidden="1" x14ac:dyDescent="0.25">
      <c r="A105" s="27"/>
      <c r="B105" s="28"/>
      <c r="C105" s="29"/>
      <c r="D105" s="34" t="s">
        <v>48</v>
      </c>
      <c r="E105" s="31"/>
      <c r="F105" s="32"/>
      <c r="G105" s="32"/>
      <c r="H105" s="32"/>
      <c r="I105" s="32"/>
      <c r="J105" s="32"/>
      <c r="K105" s="33"/>
      <c r="L105" s="32"/>
    </row>
    <row r="106" spans="1:12" hidden="1" x14ac:dyDescent="0.25">
      <c r="A106" s="27"/>
      <c r="B106" s="28"/>
      <c r="C106" s="29"/>
      <c r="D106" s="30"/>
      <c r="E106" s="31"/>
      <c r="F106" s="32"/>
      <c r="G106" s="32"/>
      <c r="H106" s="32"/>
      <c r="I106" s="32"/>
      <c r="J106" s="32"/>
      <c r="K106" s="33"/>
      <c r="L106" s="32"/>
    </row>
    <row r="107" spans="1:12" hidden="1" x14ac:dyDescent="0.25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2" hidden="1" x14ac:dyDescent="0.25">
      <c r="A108" s="35"/>
      <c r="B108" s="36"/>
      <c r="C108" s="37"/>
      <c r="D108" s="38" t="s">
        <v>41</v>
      </c>
      <c r="E108" s="39"/>
      <c r="F108" s="40">
        <f>SUM(F99:F107)</f>
        <v>0</v>
      </c>
      <c r="G108" s="40">
        <f>SUM(G99:G107)</f>
        <v>0</v>
      </c>
      <c r="H108" s="40">
        <f>SUM(H99:H107)</f>
        <v>0</v>
      </c>
      <c r="I108" s="40">
        <f>SUM(I99:I107)</f>
        <v>0</v>
      </c>
      <c r="J108" s="40">
        <f>SUM(J99:J107)</f>
        <v>0</v>
      </c>
      <c r="K108" s="41"/>
      <c r="L108" s="40">
        <f>SUM(L99:L107)</f>
        <v>0</v>
      </c>
    </row>
    <row r="109" spans="1:12" ht="12.75" customHeight="1" thickBot="1" x14ac:dyDescent="0.3">
      <c r="A109" s="45">
        <f>A129</f>
        <v>2</v>
      </c>
      <c r="B109" s="46">
        <v>1</v>
      </c>
      <c r="C109" s="2" t="s">
        <v>49</v>
      </c>
      <c r="D109" s="2"/>
      <c r="E109" s="47"/>
      <c r="F109" s="48">
        <f>F60+F108</f>
        <v>510</v>
      </c>
      <c r="G109" s="48">
        <f>G60+G108</f>
        <v>29.79</v>
      </c>
      <c r="H109" s="48">
        <f>H60+H108</f>
        <v>20.080000000000002</v>
      </c>
      <c r="I109" s="48">
        <f>I60+I108</f>
        <v>97.92</v>
      </c>
      <c r="J109" s="48">
        <f>J60+J108</f>
        <v>698.71</v>
      </c>
      <c r="K109" s="48"/>
      <c r="L109" s="48">
        <f>L60+L108</f>
        <v>71.459999999999994</v>
      </c>
    </row>
    <row r="110" spans="1:12" x14ac:dyDescent="0.25">
      <c r="A110" s="49">
        <v>2</v>
      </c>
      <c r="B110" s="28">
        <v>2</v>
      </c>
      <c r="C110" s="22" t="s">
        <v>25</v>
      </c>
      <c r="D110" s="23" t="s">
        <v>26</v>
      </c>
      <c r="E110" s="24" t="s">
        <v>86</v>
      </c>
      <c r="F110" s="25">
        <v>210</v>
      </c>
      <c r="G110" s="25">
        <v>6.69</v>
      </c>
      <c r="H110" s="25">
        <v>7.69</v>
      </c>
      <c r="I110" s="25">
        <v>34.369999999999997</v>
      </c>
      <c r="J110" s="25">
        <v>234.88</v>
      </c>
      <c r="K110" s="26" t="s">
        <v>87</v>
      </c>
      <c r="L110" s="25">
        <v>71.459999999999994</v>
      </c>
    </row>
    <row r="111" spans="1:12" x14ac:dyDescent="0.25">
      <c r="A111" s="49"/>
      <c r="B111" s="28"/>
      <c r="C111" s="29"/>
      <c r="D111" s="30" t="s">
        <v>52</v>
      </c>
      <c r="E111" s="31" t="s">
        <v>88</v>
      </c>
      <c r="F111" s="32">
        <v>10</v>
      </c>
      <c r="G111" s="32">
        <v>0.08</v>
      </c>
      <c r="H111" s="32">
        <v>7.25</v>
      </c>
      <c r="I111" s="32">
        <v>0.13</v>
      </c>
      <c r="J111" s="32">
        <v>66.099999999999994</v>
      </c>
      <c r="K111" s="33" t="s">
        <v>54</v>
      </c>
      <c r="L111" s="32"/>
    </row>
    <row r="112" spans="1:12" x14ac:dyDescent="0.25">
      <c r="A112" s="49"/>
      <c r="B112" s="28"/>
      <c r="C112" s="29"/>
      <c r="D112" s="34" t="s">
        <v>52</v>
      </c>
      <c r="E112" s="31" t="s">
        <v>89</v>
      </c>
      <c r="F112" s="32">
        <v>10</v>
      </c>
      <c r="G112" s="32">
        <v>2.3199999999999998</v>
      </c>
      <c r="H112" s="32">
        <v>2.95</v>
      </c>
      <c r="I112" s="32">
        <v>0</v>
      </c>
      <c r="J112" s="32">
        <v>36.4</v>
      </c>
      <c r="K112" s="33">
        <v>16.201599999999999</v>
      </c>
      <c r="L112" s="32"/>
    </row>
    <row r="113" spans="1:12" x14ac:dyDescent="0.25">
      <c r="A113" s="49"/>
      <c r="B113" s="28"/>
      <c r="C113" s="29"/>
      <c r="D113" s="34" t="s">
        <v>33</v>
      </c>
      <c r="E113" s="31" t="s">
        <v>34</v>
      </c>
      <c r="F113" s="32">
        <v>20</v>
      </c>
      <c r="G113" s="32">
        <v>1.52</v>
      </c>
      <c r="H113" s="32">
        <v>0.16</v>
      </c>
      <c r="I113" s="32">
        <v>9.84</v>
      </c>
      <c r="J113" s="32">
        <v>47</v>
      </c>
      <c r="K113" s="33" t="s">
        <v>35</v>
      </c>
      <c r="L113" s="32"/>
    </row>
    <row r="114" spans="1:12" x14ac:dyDescent="0.25">
      <c r="A114" s="49"/>
      <c r="B114" s="28"/>
      <c r="C114" s="29"/>
      <c r="D114" s="34" t="s">
        <v>38</v>
      </c>
      <c r="E114" s="31" t="s">
        <v>39</v>
      </c>
      <c r="F114" s="32">
        <v>100</v>
      </c>
      <c r="G114" s="32">
        <v>0.35</v>
      </c>
      <c r="H114" s="32">
        <v>0.35</v>
      </c>
      <c r="I114" s="32">
        <v>8.6199999999999992</v>
      </c>
      <c r="J114" s="32">
        <v>41.36</v>
      </c>
      <c r="K114" s="33" t="s">
        <v>40</v>
      </c>
      <c r="L114" s="32"/>
    </row>
    <row r="115" spans="1:12" x14ac:dyDescent="0.25">
      <c r="A115" s="49"/>
      <c r="B115" s="28"/>
      <c r="C115" s="29"/>
      <c r="D115" s="30" t="s">
        <v>30</v>
      </c>
      <c r="E115" s="31" t="s">
        <v>72</v>
      </c>
      <c r="F115" s="32">
        <v>200</v>
      </c>
      <c r="G115" s="32">
        <v>5.6</v>
      </c>
      <c r="H115" s="32">
        <v>5</v>
      </c>
      <c r="I115" s="32">
        <v>22</v>
      </c>
      <c r="J115" s="32">
        <v>156</v>
      </c>
      <c r="K115" s="33" t="s">
        <v>73</v>
      </c>
      <c r="L115" s="32"/>
    </row>
    <row r="116" spans="1:12" x14ac:dyDescent="0.25">
      <c r="A116" s="49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 x14ac:dyDescent="0.25">
      <c r="A117" s="51"/>
      <c r="B117" s="36"/>
      <c r="C117" s="37"/>
      <c r="D117" s="38" t="s">
        <v>41</v>
      </c>
      <c r="E117" s="39"/>
      <c r="F117" s="40">
        <f>SUM(F110:F116)</f>
        <v>550</v>
      </c>
      <c r="G117" s="40">
        <f>SUM(G110:G116)</f>
        <v>16.559999999999999</v>
      </c>
      <c r="H117" s="40">
        <f>SUM(H110:H116)</f>
        <v>23.400000000000002</v>
      </c>
      <c r="I117" s="40">
        <f>SUM(I110:I116)</f>
        <v>74.960000000000008</v>
      </c>
      <c r="J117" s="40">
        <f>SUM(J110:J116)</f>
        <v>581.74</v>
      </c>
      <c r="K117" s="41"/>
      <c r="L117" s="40">
        <f>SUM(L110:L116)</f>
        <v>71.459999999999994</v>
      </c>
    </row>
    <row r="118" spans="1:12" hidden="1" x14ac:dyDescent="0.25">
      <c r="A118" s="43">
        <f>A110</f>
        <v>2</v>
      </c>
      <c r="B118" s="43">
        <f>B110</f>
        <v>2</v>
      </c>
      <c r="C118" s="44" t="s">
        <v>42</v>
      </c>
      <c r="D118" s="34" t="s">
        <v>43</v>
      </c>
      <c r="E118" s="31"/>
      <c r="F118" s="32"/>
      <c r="G118" s="32"/>
      <c r="H118" s="32"/>
      <c r="I118" s="32"/>
      <c r="J118" s="32"/>
      <c r="K118" s="33"/>
      <c r="L118" s="32"/>
    </row>
    <row r="119" spans="1:12" hidden="1" x14ac:dyDescent="0.25">
      <c r="A119" s="49"/>
      <c r="B119" s="28"/>
      <c r="C119" s="29"/>
      <c r="D119" s="34" t="s">
        <v>44</v>
      </c>
      <c r="E119" s="31"/>
      <c r="F119" s="32"/>
      <c r="G119" s="32"/>
      <c r="H119" s="32"/>
      <c r="I119" s="32"/>
      <c r="J119" s="32"/>
      <c r="K119" s="33"/>
      <c r="L119" s="32"/>
    </row>
    <row r="120" spans="1:12" hidden="1" x14ac:dyDescent="0.25">
      <c r="A120" s="49"/>
      <c r="B120" s="28"/>
      <c r="C120" s="29"/>
      <c r="D120" s="34" t="s">
        <v>45</v>
      </c>
      <c r="E120" s="31"/>
      <c r="F120" s="32"/>
      <c r="G120" s="32"/>
      <c r="H120" s="32"/>
      <c r="I120" s="32"/>
      <c r="J120" s="32"/>
      <c r="K120" s="33"/>
      <c r="L120" s="32"/>
    </row>
    <row r="121" spans="1:12" hidden="1" x14ac:dyDescent="0.25">
      <c r="A121" s="49"/>
      <c r="B121" s="28"/>
      <c r="C121" s="29"/>
      <c r="D121" s="34" t="s">
        <v>46</v>
      </c>
      <c r="E121" s="31"/>
      <c r="F121" s="32"/>
      <c r="G121" s="32"/>
      <c r="H121" s="32"/>
      <c r="I121" s="32"/>
      <c r="J121" s="32"/>
      <c r="K121" s="33"/>
      <c r="L121" s="32"/>
    </row>
    <row r="122" spans="1:12" hidden="1" x14ac:dyDescent="0.25">
      <c r="A122" s="49"/>
      <c r="B122" s="28"/>
      <c r="C122" s="29"/>
      <c r="D122" s="34" t="s">
        <v>30</v>
      </c>
      <c r="E122" s="31"/>
      <c r="F122" s="32"/>
      <c r="G122" s="32"/>
      <c r="H122" s="32"/>
      <c r="I122" s="32"/>
      <c r="J122" s="32"/>
      <c r="K122" s="33"/>
      <c r="L122" s="32"/>
    </row>
    <row r="123" spans="1:12" hidden="1" x14ac:dyDescent="0.25">
      <c r="A123" s="49"/>
      <c r="B123" s="28"/>
      <c r="C123" s="29"/>
      <c r="D123" s="34" t="s">
        <v>47</v>
      </c>
      <c r="E123" s="31"/>
      <c r="F123" s="32"/>
      <c r="G123" s="32"/>
      <c r="H123" s="32"/>
      <c r="I123" s="32"/>
      <c r="J123" s="32"/>
      <c r="K123" s="33"/>
      <c r="L123" s="32"/>
    </row>
    <row r="124" spans="1:12" hidden="1" x14ac:dyDescent="0.25">
      <c r="A124" s="49"/>
      <c r="B124" s="28"/>
      <c r="C124" s="29"/>
      <c r="D124" s="34" t="s">
        <v>48</v>
      </c>
      <c r="E124" s="31"/>
      <c r="F124" s="32"/>
      <c r="G124" s="32"/>
      <c r="H124" s="32"/>
      <c r="I124" s="32"/>
      <c r="J124" s="32"/>
      <c r="K124" s="33"/>
      <c r="L124" s="32"/>
    </row>
    <row r="125" spans="1:12" hidden="1" x14ac:dyDescent="0.25">
      <c r="A125" s="49"/>
      <c r="B125" s="28"/>
      <c r="C125" s="29"/>
      <c r="D125" s="30"/>
      <c r="E125" s="31"/>
      <c r="F125" s="32"/>
      <c r="G125" s="32"/>
      <c r="H125" s="32"/>
      <c r="I125" s="32"/>
      <c r="J125" s="32"/>
      <c r="K125" s="33"/>
      <c r="L125" s="32"/>
    </row>
    <row r="126" spans="1:12" hidden="1" x14ac:dyDescent="0.25">
      <c r="A126" s="49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spans="1:12" hidden="1" x14ac:dyDescent="0.25">
      <c r="A127" s="51"/>
      <c r="B127" s="36"/>
      <c r="C127" s="37"/>
      <c r="D127" s="38" t="s">
        <v>41</v>
      </c>
      <c r="E127" s="39"/>
      <c r="F127" s="40">
        <f>SUM(F118:F126)</f>
        <v>0</v>
      </c>
      <c r="G127" s="40">
        <f>SUM(G118:G126)</f>
        <v>0</v>
      </c>
      <c r="H127" s="40">
        <f>SUM(H118:H126)</f>
        <v>0</v>
      </c>
      <c r="I127" s="40">
        <f>SUM(I118:I126)</f>
        <v>0</v>
      </c>
      <c r="J127" s="40">
        <f>SUM(J118:J126)</f>
        <v>0</v>
      </c>
      <c r="K127" s="41"/>
      <c r="L127" s="40">
        <f>SUM(L118:L126)</f>
        <v>0</v>
      </c>
    </row>
    <row r="128" spans="1:12" ht="15.75" customHeight="1" thickBot="1" x14ac:dyDescent="0.3">
      <c r="A128" s="52">
        <f>A110</f>
        <v>2</v>
      </c>
      <c r="B128" s="52">
        <f>B110</f>
        <v>2</v>
      </c>
      <c r="C128" s="2" t="s">
        <v>49</v>
      </c>
      <c r="D128" s="2"/>
      <c r="E128" s="47"/>
      <c r="F128" s="48">
        <f>F117+F127</f>
        <v>550</v>
      </c>
      <c r="G128" s="48">
        <f>G117+G127</f>
        <v>16.559999999999999</v>
      </c>
      <c r="H128" s="48">
        <f>H117+H127</f>
        <v>23.400000000000002</v>
      </c>
      <c r="I128" s="48">
        <f>I117+I127</f>
        <v>74.960000000000008</v>
      </c>
      <c r="J128" s="48">
        <f>J117+J127</f>
        <v>581.74</v>
      </c>
      <c r="K128" s="48"/>
      <c r="L128" s="48">
        <f>L117+L127</f>
        <v>71.459999999999994</v>
      </c>
    </row>
    <row r="129" spans="1:12" ht="25.5" x14ac:dyDescent="0.25">
      <c r="A129" s="20">
        <v>2</v>
      </c>
      <c r="B129" s="21">
        <v>3</v>
      </c>
      <c r="C129" s="22" t="s">
        <v>25</v>
      </c>
      <c r="D129" s="23" t="s">
        <v>26</v>
      </c>
      <c r="E129" s="24" t="s">
        <v>90</v>
      </c>
      <c r="F129" s="25">
        <v>150</v>
      </c>
      <c r="G129" s="25">
        <v>16.63</v>
      </c>
      <c r="H129" s="25">
        <v>6.23</v>
      </c>
      <c r="I129" s="25">
        <v>18.16</v>
      </c>
      <c r="J129" s="25">
        <v>194.63</v>
      </c>
      <c r="K129" s="25" t="s">
        <v>91</v>
      </c>
      <c r="L129" s="25">
        <v>71.459999999999994</v>
      </c>
    </row>
    <row r="130" spans="1:12" ht="25.5" x14ac:dyDescent="0.25">
      <c r="A130" s="27"/>
      <c r="B130" s="28"/>
      <c r="C130" s="29"/>
      <c r="D130" s="30" t="s">
        <v>46</v>
      </c>
      <c r="E130" s="31" t="s">
        <v>92</v>
      </c>
      <c r="F130" s="32">
        <v>180</v>
      </c>
      <c r="G130" s="32">
        <v>3.22</v>
      </c>
      <c r="H130" s="32">
        <v>4.29</v>
      </c>
      <c r="I130" s="32">
        <v>29.93</v>
      </c>
      <c r="J130" s="32">
        <v>171.45</v>
      </c>
      <c r="K130" s="33" t="s">
        <v>93</v>
      </c>
      <c r="L130" s="32"/>
    </row>
    <row r="131" spans="1:12" x14ac:dyDescent="0.25">
      <c r="A131" s="27"/>
      <c r="B131" s="28"/>
      <c r="C131" s="29"/>
      <c r="D131" s="34" t="s">
        <v>30</v>
      </c>
      <c r="E131" s="31" t="s">
        <v>31</v>
      </c>
      <c r="F131" s="32">
        <v>200</v>
      </c>
      <c r="G131" s="32">
        <v>1</v>
      </c>
      <c r="H131" s="32">
        <v>0.2</v>
      </c>
      <c r="I131" s="32">
        <v>20.2</v>
      </c>
      <c r="J131" s="32">
        <v>92</v>
      </c>
      <c r="K131" s="33" t="s">
        <v>32</v>
      </c>
      <c r="L131" s="32"/>
    </row>
    <row r="132" spans="1:12" x14ac:dyDescent="0.25">
      <c r="A132" s="27"/>
      <c r="B132" s="28"/>
      <c r="C132" s="29"/>
      <c r="D132" s="34" t="s">
        <v>33</v>
      </c>
      <c r="E132" s="31" t="s">
        <v>34</v>
      </c>
      <c r="F132" s="32">
        <v>20</v>
      </c>
      <c r="G132" s="32">
        <v>1.52</v>
      </c>
      <c r="H132" s="32">
        <v>0.16</v>
      </c>
      <c r="I132" s="32">
        <v>9.84</v>
      </c>
      <c r="J132" s="32">
        <v>47</v>
      </c>
      <c r="K132" s="33" t="s">
        <v>35</v>
      </c>
      <c r="L132" s="32"/>
    </row>
    <row r="133" spans="1:12" x14ac:dyDescent="0.25">
      <c r="A133" s="27"/>
      <c r="B133" s="28"/>
      <c r="C133" s="29"/>
      <c r="D133" s="34" t="s">
        <v>33</v>
      </c>
      <c r="E133" s="31" t="s">
        <v>85</v>
      </c>
      <c r="F133" s="32">
        <v>20</v>
      </c>
      <c r="G133" s="32">
        <v>1.98</v>
      </c>
      <c r="H133" s="32">
        <v>0.36</v>
      </c>
      <c r="I133" s="32">
        <v>10.02</v>
      </c>
      <c r="J133" s="32">
        <v>52.2</v>
      </c>
      <c r="K133" s="33" t="s">
        <v>37</v>
      </c>
      <c r="L133" s="32"/>
    </row>
    <row r="134" spans="1:12" x14ac:dyDescent="0.25">
      <c r="A134" s="27"/>
      <c r="B134" s="28"/>
      <c r="C134" s="29"/>
      <c r="D134" s="30"/>
      <c r="E134" s="31"/>
      <c r="F134" s="32"/>
      <c r="G134" s="32"/>
      <c r="H134" s="32"/>
      <c r="I134" s="32"/>
      <c r="J134" s="32"/>
      <c r="K134" s="33"/>
      <c r="L134" s="32"/>
    </row>
    <row r="135" spans="1:12" x14ac:dyDescent="0.25">
      <c r="A135" s="27"/>
      <c r="B135" s="28"/>
      <c r="C135" s="29"/>
      <c r="D135" s="30"/>
      <c r="E135" s="31"/>
      <c r="F135" s="32"/>
      <c r="G135" s="32"/>
      <c r="H135" s="32"/>
      <c r="I135" s="32"/>
      <c r="J135" s="32"/>
      <c r="K135" s="33"/>
      <c r="L135" s="32"/>
    </row>
    <row r="136" spans="1:12" x14ac:dyDescent="0.25">
      <c r="A136" s="35"/>
      <c r="B136" s="36"/>
      <c r="C136" s="37"/>
      <c r="D136" s="38" t="s">
        <v>41</v>
      </c>
      <c r="E136" s="39"/>
      <c r="F136" s="40">
        <f>SUM(F129:F135)</f>
        <v>570</v>
      </c>
      <c r="G136" s="40">
        <f>SUM(G129:G135)</f>
        <v>24.349999999999998</v>
      </c>
      <c r="H136" s="40">
        <f>SUM(H129:H135)</f>
        <v>11.239999999999998</v>
      </c>
      <c r="I136" s="40">
        <f>SUM(I129:I135)</f>
        <v>88.15</v>
      </c>
      <c r="J136" s="40">
        <f>SUM(J129:J135)</f>
        <v>557.28</v>
      </c>
      <c r="K136" s="41"/>
      <c r="L136" s="40">
        <f>SUM(L129:L135)</f>
        <v>71.459999999999994</v>
      </c>
    </row>
    <row r="137" spans="1:12" hidden="1" x14ac:dyDescent="0.25">
      <c r="A137" s="42">
        <f>A91</f>
        <v>2</v>
      </c>
      <c r="B137" s="43">
        <v>3</v>
      </c>
      <c r="C137" s="44" t="s">
        <v>42</v>
      </c>
      <c r="D137" s="34" t="s">
        <v>43</v>
      </c>
      <c r="E137" s="31"/>
      <c r="F137" s="32"/>
      <c r="G137" s="32"/>
      <c r="H137" s="32"/>
      <c r="I137" s="32"/>
      <c r="J137" s="32"/>
      <c r="K137" s="33"/>
      <c r="L137" s="32"/>
    </row>
    <row r="138" spans="1:12" hidden="1" x14ac:dyDescent="0.25">
      <c r="A138" s="27"/>
      <c r="B138" s="28"/>
      <c r="C138" s="29"/>
      <c r="D138" s="34" t="s">
        <v>44</v>
      </c>
      <c r="E138" s="31"/>
      <c r="F138" s="32"/>
      <c r="G138" s="32"/>
      <c r="H138" s="32"/>
      <c r="I138" s="32"/>
      <c r="J138" s="32"/>
      <c r="K138" s="33"/>
      <c r="L138" s="32"/>
    </row>
    <row r="139" spans="1:12" hidden="1" x14ac:dyDescent="0.25">
      <c r="A139" s="27"/>
      <c r="B139" s="28"/>
      <c r="C139" s="29"/>
      <c r="D139" s="34" t="s">
        <v>45</v>
      </c>
      <c r="E139" s="31"/>
      <c r="F139" s="32"/>
      <c r="G139" s="32"/>
      <c r="H139" s="32"/>
      <c r="I139" s="32"/>
      <c r="J139" s="32"/>
      <c r="K139" s="33"/>
      <c r="L139" s="32"/>
    </row>
    <row r="140" spans="1:12" hidden="1" x14ac:dyDescent="0.25">
      <c r="A140" s="27"/>
      <c r="B140" s="28"/>
      <c r="C140" s="29"/>
      <c r="D140" s="34" t="s">
        <v>46</v>
      </c>
      <c r="E140" s="31"/>
      <c r="F140" s="32"/>
      <c r="G140" s="32"/>
      <c r="H140" s="32"/>
      <c r="I140" s="32"/>
      <c r="J140" s="32"/>
      <c r="K140" s="33"/>
      <c r="L140" s="32"/>
    </row>
    <row r="141" spans="1:12" hidden="1" x14ac:dyDescent="0.25">
      <c r="A141" s="27"/>
      <c r="B141" s="28"/>
      <c r="C141" s="29"/>
      <c r="D141" s="34" t="s">
        <v>30</v>
      </c>
      <c r="E141" s="31"/>
      <c r="F141" s="32"/>
      <c r="G141" s="32"/>
      <c r="H141" s="32"/>
      <c r="I141" s="32"/>
      <c r="J141" s="32"/>
      <c r="K141" s="33"/>
      <c r="L141" s="32"/>
    </row>
    <row r="142" spans="1:12" hidden="1" x14ac:dyDescent="0.25">
      <c r="A142" s="27"/>
      <c r="B142" s="28"/>
      <c r="C142" s="29"/>
      <c r="D142" s="34" t="s">
        <v>47</v>
      </c>
      <c r="E142" s="31"/>
      <c r="F142" s="32"/>
      <c r="G142" s="32"/>
      <c r="H142" s="32"/>
      <c r="I142" s="32"/>
      <c r="J142" s="32"/>
      <c r="K142" s="33"/>
      <c r="L142" s="32"/>
    </row>
    <row r="143" spans="1:12" hidden="1" x14ac:dyDescent="0.25">
      <c r="A143" s="27"/>
      <c r="B143" s="28"/>
      <c r="C143" s="29"/>
      <c r="D143" s="34" t="s">
        <v>48</v>
      </c>
      <c r="E143" s="31"/>
      <c r="F143" s="32"/>
      <c r="G143" s="32"/>
      <c r="H143" s="32"/>
      <c r="I143" s="32"/>
      <c r="J143" s="32"/>
      <c r="K143" s="33"/>
      <c r="L143" s="32"/>
    </row>
    <row r="144" spans="1:12" hidden="1" x14ac:dyDescent="0.25">
      <c r="A144" s="27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32"/>
    </row>
    <row r="145" spans="1:12" hidden="1" x14ac:dyDescent="0.25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spans="1:12" hidden="1" x14ac:dyDescent="0.25">
      <c r="A146" s="35"/>
      <c r="B146" s="36"/>
      <c r="C146" s="37"/>
      <c r="D146" s="38" t="s">
        <v>41</v>
      </c>
      <c r="E146" s="39"/>
      <c r="F146" s="40">
        <f>SUM(F137:F145)</f>
        <v>0</v>
      </c>
      <c r="G146" s="40">
        <f>SUM(G137:G145)</f>
        <v>0</v>
      </c>
      <c r="H146" s="40">
        <f>SUM(H137:H145)</f>
        <v>0</v>
      </c>
      <c r="I146" s="40">
        <f>SUM(I137:I145)</f>
        <v>0</v>
      </c>
      <c r="J146" s="40">
        <f>SUM(J137:J145)</f>
        <v>0</v>
      </c>
      <c r="K146" s="41"/>
      <c r="L146" s="40">
        <f>SUM(L137:L145)</f>
        <v>0</v>
      </c>
    </row>
    <row r="147" spans="1:12" ht="12.75" customHeight="1" thickBot="1" x14ac:dyDescent="0.3">
      <c r="A147" s="45">
        <f>A91</f>
        <v>2</v>
      </c>
      <c r="B147" s="46">
        <v>3</v>
      </c>
      <c r="C147" s="2" t="s">
        <v>49</v>
      </c>
      <c r="D147" s="2"/>
      <c r="E147" s="47"/>
      <c r="F147" s="48">
        <v>570</v>
      </c>
      <c r="G147" s="48">
        <v>24.35</v>
      </c>
      <c r="H147" s="48">
        <v>11.24</v>
      </c>
      <c r="I147" s="48">
        <v>88.15</v>
      </c>
      <c r="J147" s="48">
        <v>557.28</v>
      </c>
      <c r="K147" s="48"/>
      <c r="L147" s="48">
        <f>L98+L146</f>
        <v>71.459999999999994</v>
      </c>
    </row>
    <row r="148" spans="1:12" x14ac:dyDescent="0.25">
      <c r="A148" s="20">
        <v>2</v>
      </c>
      <c r="B148" s="21">
        <v>4</v>
      </c>
      <c r="C148" s="22" t="s">
        <v>25</v>
      </c>
      <c r="D148" s="23" t="s">
        <v>26</v>
      </c>
      <c r="E148" s="24" t="s">
        <v>94</v>
      </c>
      <c r="F148" s="25">
        <v>120</v>
      </c>
      <c r="G148" s="53">
        <v>20.02</v>
      </c>
      <c r="H148" s="25">
        <v>15.64</v>
      </c>
      <c r="I148" s="25">
        <v>12.77</v>
      </c>
      <c r="J148" s="25">
        <v>275.98</v>
      </c>
      <c r="K148" s="26" t="s">
        <v>79</v>
      </c>
      <c r="L148" s="25">
        <v>71.459999999999994</v>
      </c>
    </row>
    <row r="149" spans="1:12" x14ac:dyDescent="0.25">
      <c r="A149" s="27"/>
      <c r="B149" s="28"/>
      <c r="C149" s="29"/>
      <c r="D149" s="30" t="s">
        <v>69</v>
      </c>
      <c r="E149" s="31" t="s">
        <v>95</v>
      </c>
      <c r="F149" s="32">
        <v>50</v>
      </c>
      <c r="G149" s="32">
        <v>0.85</v>
      </c>
      <c r="H149" s="32">
        <v>0.59</v>
      </c>
      <c r="I149" s="32">
        <v>10.54</v>
      </c>
      <c r="J149" s="32">
        <v>51.32</v>
      </c>
      <c r="K149" s="33" t="s">
        <v>96</v>
      </c>
      <c r="L149" s="32"/>
    </row>
    <row r="150" spans="1:12" ht="38.25" x14ac:dyDescent="0.25">
      <c r="A150" s="27"/>
      <c r="B150" s="28"/>
      <c r="C150" s="29"/>
      <c r="D150" s="34" t="s">
        <v>55</v>
      </c>
      <c r="E150" s="31" t="s">
        <v>97</v>
      </c>
      <c r="F150" s="32">
        <v>200</v>
      </c>
      <c r="G150" s="32">
        <v>1.1599999999999999</v>
      </c>
      <c r="H150" s="32">
        <v>1</v>
      </c>
      <c r="I150" s="32">
        <v>11.9</v>
      </c>
      <c r="J150" s="32">
        <v>61.5</v>
      </c>
      <c r="K150" s="33" t="s">
        <v>98</v>
      </c>
      <c r="L150" s="32"/>
    </row>
    <row r="151" spans="1:12" x14ac:dyDescent="0.25">
      <c r="A151" s="27"/>
      <c r="B151" s="28"/>
      <c r="C151" s="29"/>
      <c r="D151" s="34" t="s">
        <v>33</v>
      </c>
      <c r="E151" s="31" t="s">
        <v>34</v>
      </c>
      <c r="F151" s="32">
        <v>40</v>
      </c>
      <c r="G151" s="32">
        <v>3.04</v>
      </c>
      <c r="H151" s="32">
        <v>0.32</v>
      </c>
      <c r="I151" s="32">
        <v>19.68</v>
      </c>
      <c r="J151" s="32">
        <v>94</v>
      </c>
      <c r="K151" s="33" t="s">
        <v>35</v>
      </c>
      <c r="L151" s="32"/>
    </row>
    <row r="152" spans="1:12" x14ac:dyDescent="0.25">
      <c r="A152" s="27"/>
      <c r="B152" s="28"/>
      <c r="C152" s="29"/>
      <c r="D152" s="34" t="s">
        <v>38</v>
      </c>
      <c r="E152" s="31" t="s">
        <v>39</v>
      </c>
      <c r="F152" s="32">
        <v>100</v>
      </c>
      <c r="G152" s="32">
        <v>0.35</v>
      </c>
      <c r="H152" s="32">
        <v>0.35</v>
      </c>
      <c r="I152" s="32">
        <v>8.6199999999999992</v>
      </c>
      <c r="J152" s="32">
        <v>41.36</v>
      </c>
      <c r="K152" s="33" t="s">
        <v>40</v>
      </c>
      <c r="L152" s="32"/>
    </row>
    <row r="153" spans="1:12" x14ac:dyDescent="0.25">
      <c r="A153" s="27"/>
      <c r="B153" s="28"/>
      <c r="C153" s="29"/>
      <c r="D153" s="30"/>
      <c r="E153" s="31"/>
      <c r="F153" s="32"/>
      <c r="G153" s="32"/>
      <c r="H153" s="32"/>
      <c r="I153" s="32"/>
      <c r="J153" s="32"/>
      <c r="K153" s="33"/>
      <c r="L153" s="32"/>
    </row>
    <row r="154" spans="1:12" x14ac:dyDescent="0.25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 x14ac:dyDescent="0.25">
      <c r="A155" s="35"/>
      <c r="B155" s="36"/>
      <c r="C155" s="37"/>
      <c r="D155" s="38" t="s">
        <v>41</v>
      </c>
      <c r="E155" s="39"/>
      <c r="F155" s="40">
        <f>SUM(F148:F154)</f>
        <v>510</v>
      </c>
      <c r="G155" s="40">
        <f>SUM(G148:G154)</f>
        <v>25.42</v>
      </c>
      <c r="H155" s="40">
        <f>SUM(H148:H154)</f>
        <v>17.900000000000002</v>
      </c>
      <c r="I155" s="40">
        <f>SUM(I148:I154)</f>
        <v>63.51</v>
      </c>
      <c r="J155" s="40">
        <f>SUM(J148:J154)</f>
        <v>524.16</v>
      </c>
      <c r="K155" s="41"/>
      <c r="L155" s="40">
        <f>SUM(L148:L154)</f>
        <v>71.459999999999994</v>
      </c>
    </row>
    <row r="156" spans="1:12" hidden="1" x14ac:dyDescent="0.25">
      <c r="A156" s="42">
        <f>A148</f>
        <v>2</v>
      </c>
      <c r="B156" s="43">
        <f>B148</f>
        <v>4</v>
      </c>
      <c r="C156" s="44" t="s">
        <v>42</v>
      </c>
      <c r="D156" s="34" t="s">
        <v>43</v>
      </c>
      <c r="E156" s="31"/>
      <c r="F156" s="32"/>
      <c r="G156" s="32"/>
      <c r="H156" s="32"/>
      <c r="I156" s="32"/>
      <c r="J156" s="32"/>
      <c r="K156" s="33"/>
      <c r="L156" s="32"/>
    </row>
    <row r="157" spans="1:12" hidden="1" x14ac:dyDescent="0.25">
      <c r="A157" s="27"/>
      <c r="B157" s="28"/>
      <c r="C157" s="29"/>
      <c r="D157" s="34" t="s">
        <v>44</v>
      </c>
      <c r="E157" s="31"/>
      <c r="F157" s="32"/>
      <c r="G157" s="32"/>
      <c r="H157" s="32"/>
      <c r="I157" s="32"/>
      <c r="J157" s="32"/>
      <c r="K157" s="33"/>
      <c r="L157" s="32"/>
    </row>
    <row r="158" spans="1:12" hidden="1" x14ac:dyDescent="0.25">
      <c r="A158" s="27"/>
      <c r="B158" s="28"/>
      <c r="C158" s="29"/>
      <c r="D158" s="34" t="s">
        <v>45</v>
      </c>
      <c r="E158" s="31"/>
      <c r="F158" s="32"/>
      <c r="G158" s="32"/>
      <c r="H158" s="32"/>
      <c r="I158" s="32"/>
      <c r="J158" s="32"/>
      <c r="K158" s="33"/>
      <c r="L158" s="32"/>
    </row>
    <row r="159" spans="1:12" hidden="1" x14ac:dyDescent="0.25">
      <c r="A159" s="27"/>
      <c r="B159" s="28"/>
      <c r="C159" s="29"/>
      <c r="D159" s="34" t="s">
        <v>46</v>
      </c>
      <c r="E159" s="31"/>
      <c r="F159" s="32"/>
      <c r="G159" s="32"/>
      <c r="H159" s="32"/>
      <c r="I159" s="32"/>
      <c r="J159" s="32"/>
      <c r="K159" s="33"/>
      <c r="L159" s="32"/>
    </row>
    <row r="160" spans="1:12" hidden="1" x14ac:dyDescent="0.25">
      <c r="A160" s="27"/>
      <c r="B160" s="28"/>
      <c r="C160" s="29"/>
      <c r="D160" s="34" t="s">
        <v>30</v>
      </c>
      <c r="E160" s="31"/>
      <c r="F160" s="32"/>
      <c r="G160" s="32"/>
      <c r="H160" s="32"/>
      <c r="I160" s="32"/>
      <c r="J160" s="32"/>
      <c r="K160" s="33"/>
      <c r="L160" s="32"/>
    </row>
    <row r="161" spans="1:12" hidden="1" x14ac:dyDescent="0.25">
      <c r="A161" s="27"/>
      <c r="B161" s="28"/>
      <c r="C161" s="29"/>
      <c r="D161" s="34" t="s">
        <v>47</v>
      </c>
      <c r="E161" s="31"/>
      <c r="F161" s="32"/>
      <c r="G161" s="32"/>
      <c r="H161" s="32"/>
      <c r="I161" s="32"/>
      <c r="J161" s="32"/>
      <c r="K161" s="33"/>
      <c r="L161" s="32"/>
    </row>
    <row r="162" spans="1:12" hidden="1" x14ac:dyDescent="0.25">
      <c r="A162" s="27"/>
      <c r="B162" s="28"/>
      <c r="C162" s="29"/>
      <c r="D162" s="34" t="s">
        <v>48</v>
      </c>
      <c r="E162" s="31"/>
      <c r="F162" s="32"/>
      <c r="G162" s="32"/>
      <c r="H162" s="32"/>
      <c r="I162" s="32"/>
      <c r="J162" s="32"/>
      <c r="K162" s="33"/>
      <c r="L162" s="32"/>
    </row>
    <row r="163" spans="1:12" hidden="1" x14ac:dyDescent="0.25">
      <c r="A163" s="27"/>
      <c r="B163" s="28"/>
      <c r="C163" s="29"/>
      <c r="D163" s="30"/>
      <c r="E163" s="31"/>
      <c r="F163" s="32"/>
      <c r="G163" s="32"/>
      <c r="H163" s="32"/>
      <c r="I163" s="32"/>
      <c r="J163" s="32"/>
      <c r="K163" s="33"/>
      <c r="L163" s="32"/>
    </row>
    <row r="164" spans="1:12" hidden="1" x14ac:dyDescent="0.25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 hidden="1" x14ac:dyDescent="0.25">
      <c r="A165" s="35"/>
      <c r="B165" s="36"/>
      <c r="C165" s="37"/>
      <c r="D165" s="38" t="s">
        <v>41</v>
      </c>
      <c r="E165" s="39"/>
      <c r="F165" s="40">
        <f>SUM(F156:F164)</f>
        <v>0</v>
      </c>
      <c r="G165" s="40">
        <f>SUM(G156:G164)</f>
        <v>0</v>
      </c>
      <c r="H165" s="40">
        <f>SUM(H156:H164)</f>
        <v>0</v>
      </c>
      <c r="I165" s="40">
        <f>SUM(I156:I164)</f>
        <v>0</v>
      </c>
      <c r="J165" s="40">
        <f>SUM(J156:J164)</f>
        <v>0</v>
      </c>
      <c r="K165" s="41"/>
      <c r="L165" s="40">
        <f>SUM(L156:L164)</f>
        <v>0</v>
      </c>
    </row>
    <row r="166" spans="1:12" ht="15" customHeight="1" thickBot="1" x14ac:dyDescent="0.3">
      <c r="A166" s="45">
        <f>A148</f>
        <v>2</v>
      </c>
      <c r="B166" s="46">
        <f>B148</f>
        <v>4</v>
      </c>
      <c r="C166" s="2" t="s">
        <v>49</v>
      </c>
      <c r="D166" s="2"/>
      <c r="E166" s="47"/>
      <c r="F166" s="48">
        <f>F155+F165</f>
        <v>510</v>
      </c>
      <c r="G166" s="48">
        <f>G155+G165</f>
        <v>25.42</v>
      </c>
      <c r="H166" s="48">
        <f>H155+H165</f>
        <v>17.900000000000002</v>
      </c>
      <c r="I166" s="48">
        <f>I155+I165</f>
        <v>63.51</v>
      </c>
      <c r="J166" s="48">
        <f>J155+J165</f>
        <v>524.16</v>
      </c>
      <c r="K166" s="48"/>
      <c r="L166" s="48">
        <f>L155+L165</f>
        <v>71.459999999999994</v>
      </c>
    </row>
    <row r="167" spans="1:12" x14ac:dyDescent="0.25">
      <c r="A167" s="20">
        <v>2</v>
      </c>
      <c r="B167" s="21">
        <v>5</v>
      </c>
      <c r="C167" s="22" t="s">
        <v>25</v>
      </c>
      <c r="D167" s="23" t="s">
        <v>26</v>
      </c>
      <c r="E167" s="24" t="s">
        <v>99</v>
      </c>
      <c r="F167" s="25">
        <v>100</v>
      </c>
      <c r="G167" s="25">
        <v>15.59</v>
      </c>
      <c r="H167" s="25">
        <v>7.07</v>
      </c>
      <c r="I167" s="25">
        <v>7.31</v>
      </c>
      <c r="J167" s="25">
        <v>156.06</v>
      </c>
      <c r="K167" s="26" t="s">
        <v>100</v>
      </c>
      <c r="L167" s="25">
        <v>71.459999999999994</v>
      </c>
    </row>
    <row r="168" spans="1:12" ht="38.25" x14ac:dyDescent="0.25">
      <c r="A168" s="27"/>
      <c r="B168" s="28"/>
      <c r="C168" s="29"/>
      <c r="D168" s="30" t="s">
        <v>46</v>
      </c>
      <c r="E168" s="31" t="s">
        <v>101</v>
      </c>
      <c r="F168" s="32">
        <v>195</v>
      </c>
      <c r="G168" s="32">
        <v>3.71</v>
      </c>
      <c r="H168" s="32">
        <v>4.4000000000000004</v>
      </c>
      <c r="I168" s="32">
        <v>23.64</v>
      </c>
      <c r="J168" s="32">
        <v>149.84</v>
      </c>
      <c r="K168" s="33" t="s">
        <v>102</v>
      </c>
      <c r="L168" s="32"/>
    </row>
    <row r="169" spans="1:12" x14ac:dyDescent="0.25">
      <c r="A169" s="27"/>
      <c r="B169" s="28"/>
      <c r="C169" s="29"/>
      <c r="D169" s="34" t="s">
        <v>55</v>
      </c>
      <c r="E169" s="31" t="s">
        <v>103</v>
      </c>
      <c r="F169" s="32">
        <v>200</v>
      </c>
      <c r="G169" s="32">
        <v>0.11</v>
      </c>
      <c r="H169" s="32">
        <v>0.12</v>
      </c>
      <c r="I169" s="32">
        <v>25.09</v>
      </c>
      <c r="J169" s="32">
        <v>119.2</v>
      </c>
      <c r="K169" s="33" t="s">
        <v>104</v>
      </c>
      <c r="L169" s="32"/>
    </row>
    <row r="170" spans="1:12" x14ac:dyDescent="0.25">
      <c r="A170" s="27"/>
      <c r="B170" s="28"/>
      <c r="C170" s="29"/>
      <c r="D170" s="34" t="s">
        <v>33</v>
      </c>
      <c r="E170" s="31" t="s">
        <v>34</v>
      </c>
      <c r="F170" s="32">
        <v>30</v>
      </c>
      <c r="G170" s="32">
        <v>2.2799999999999998</v>
      </c>
      <c r="H170" s="32">
        <v>0.24</v>
      </c>
      <c r="I170" s="32">
        <v>14.76</v>
      </c>
      <c r="J170" s="32">
        <v>70.5</v>
      </c>
      <c r="K170" s="33" t="s">
        <v>35</v>
      </c>
      <c r="L170" s="32"/>
    </row>
    <row r="171" spans="1:12" x14ac:dyDescent="0.25">
      <c r="A171" s="27"/>
      <c r="B171" s="28"/>
      <c r="C171" s="29"/>
      <c r="D171" s="34" t="s">
        <v>33</v>
      </c>
      <c r="E171" s="31" t="s">
        <v>85</v>
      </c>
      <c r="F171" s="32">
        <v>20</v>
      </c>
      <c r="G171" s="32">
        <v>1.32</v>
      </c>
      <c r="H171" s="32">
        <v>0.24</v>
      </c>
      <c r="I171" s="32">
        <v>6.68</v>
      </c>
      <c r="J171" s="32">
        <v>34.799999999999997</v>
      </c>
      <c r="K171" s="33" t="s">
        <v>37</v>
      </c>
      <c r="L171" s="32"/>
    </row>
    <row r="172" spans="1:12" x14ac:dyDescent="0.25">
      <c r="A172" s="27"/>
      <c r="B172" s="28"/>
      <c r="C172" s="29"/>
      <c r="D172" s="30"/>
      <c r="E172" s="31"/>
      <c r="F172" s="32"/>
      <c r="G172" s="32"/>
      <c r="H172" s="32"/>
      <c r="I172" s="32"/>
      <c r="J172" s="32"/>
      <c r="K172" s="33"/>
      <c r="L172" s="32"/>
    </row>
    <row r="173" spans="1:12" x14ac:dyDescent="0.25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 ht="15.75" customHeight="1" x14ac:dyDescent="0.25">
      <c r="A174" s="35"/>
      <c r="B174" s="36"/>
      <c r="C174" s="37"/>
      <c r="D174" s="38" t="s">
        <v>41</v>
      </c>
      <c r="E174" s="39"/>
      <c r="F174" s="40">
        <f>SUM(F167:F173)</f>
        <v>545</v>
      </c>
      <c r="G174" s="40">
        <f>SUM(G167:G173)</f>
        <v>23.01</v>
      </c>
      <c r="H174" s="40">
        <f>SUM(H167:H173)</f>
        <v>12.07</v>
      </c>
      <c r="I174" s="40">
        <f>SUM(I167:I173)</f>
        <v>77.47999999999999</v>
      </c>
      <c r="J174" s="40">
        <f>SUM(J167:J173)</f>
        <v>530.4</v>
      </c>
      <c r="K174" s="41"/>
      <c r="L174" s="40">
        <f>SUM(L167:L173)</f>
        <v>71.459999999999994</v>
      </c>
    </row>
    <row r="175" spans="1:12" hidden="1" x14ac:dyDescent="0.25">
      <c r="A175" s="42">
        <f>A167</f>
        <v>2</v>
      </c>
      <c r="B175" s="43">
        <f>B167</f>
        <v>5</v>
      </c>
      <c r="C175" s="44" t="s">
        <v>42</v>
      </c>
      <c r="D175" s="34" t="s">
        <v>43</v>
      </c>
      <c r="E175" s="31"/>
      <c r="F175" s="32"/>
      <c r="G175" s="32"/>
      <c r="H175" s="32"/>
      <c r="I175" s="32"/>
      <c r="J175" s="32"/>
      <c r="K175" s="33"/>
      <c r="L175" s="32"/>
    </row>
    <row r="176" spans="1:12" hidden="1" x14ac:dyDescent="0.25">
      <c r="A176" s="27"/>
      <c r="B176" s="28"/>
      <c r="C176" s="29"/>
      <c r="D176" s="34" t="s">
        <v>44</v>
      </c>
      <c r="E176" s="31"/>
      <c r="F176" s="32"/>
      <c r="G176" s="32"/>
      <c r="H176" s="32"/>
      <c r="I176" s="32"/>
      <c r="J176" s="32"/>
      <c r="K176" s="33"/>
      <c r="L176" s="32"/>
    </row>
    <row r="177" spans="1:12" hidden="1" x14ac:dyDescent="0.25">
      <c r="A177" s="27"/>
      <c r="B177" s="28"/>
      <c r="C177" s="29"/>
      <c r="D177" s="34" t="s">
        <v>45</v>
      </c>
      <c r="E177" s="31"/>
      <c r="F177" s="32"/>
      <c r="G177" s="32"/>
      <c r="H177" s="32"/>
      <c r="I177" s="32"/>
      <c r="J177" s="32"/>
      <c r="K177" s="33"/>
      <c r="L177" s="32"/>
    </row>
    <row r="178" spans="1:12" hidden="1" x14ac:dyDescent="0.25">
      <c r="A178" s="27"/>
      <c r="B178" s="28"/>
      <c r="C178" s="29"/>
      <c r="D178" s="34" t="s">
        <v>46</v>
      </c>
      <c r="E178" s="31"/>
      <c r="F178" s="32"/>
      <c r="G178" s="32"/>
      <c r="H178" s="32"/>
      <c r="I178" s="32"/>
      <c r="J178" s="32"/>
      <c r="K178" s="33"/>
      <c r="L178" s="32"/>
    </row>
    <row r="179" spans="1:12" hidden="1" x14ac:dyDescent="0.25">
      <c r="A179" s="27"/>
      <c r="B179" s="28"/>
      <c r="C179" s="29"/>
      <c r="D179" s="34" t="s">
        <v>30</v>
      </c>
      <c r="E179" s="31"/>
      <c r="F179" s="32"/>
      <c r="G179" s="32"/>
      <c r="H179" s="32"/>
      <c r="I179" s="32"/>
      <c r="J179" s="32"/>
      <c r="K179" s="33"/>
      <c r="L179" s="32"/>
    </row>
    <row r="180" spans="1:12" hidden="1" x14ac:dyDescent="0.25">
      <c r="A180" s="27"/>
      <c r="B180" s="28"/>
      <c r="C180" s="29"/>
      <c r="D180" s="34" t="s">
        <v>47</v>
      </c>
      <c r="E180" s="31"/>
      <c r="F180" s="32"/>
      <c r="G180" s="32"/>
      <c r="H180" s="32"/>
      <c r="I180" s="32"/>
      <c r="J180" s="32"/>
      <c r="K180" s="33"/>
      <c r="L180" s="32"/>
    </row>
    <row r="181" spans="1:12" hidden="1" x14ac:dyDescent="0.25">
      <c r="A181" s="27"/>
      <c r="B181" s="28"/>
      <c r="C181" s="29"/>
      <c r="D181" s="34" t="s">
        <v>48</v>
      </c>
      <c r="E181" s="31"/>
      <c r="F181" s="32"/>
      <c r="G181" s="32"/>
      <c r="H181" s="32"/>
      <c r="I181" s="32"/>
      <c r="J181" s="32"/>
      <c r="K181" s="33"/>
      <c r="L181" s="32"/>
    </row>
    <row r="182" spans="1:12" hidden="1" x14ac:dyDescent="0.25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3"/>
      <c r="L182" s="32"/>
    </row>
    <row r="183" spans="1:12" hidden="1" x14ac:dyDescent="0.25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idden="1" x14ac:dyDescent="0.25">
      <c r="A184" s="35"/>
      <c r="B184" s="36"/>
      <c r="C184" s="37"/>
      <c r="D184" s="38" t="s">
        <v>41</v>
      </c>
      <c r="E184" s="39"/>
      <c r="F184" s="40">
        <f>SUM(F175:F183)</f>
        <v>0</v>
      </c>
      <c r="G184" s="40">
        <f>SUM(G175:G183)</f>
        <v>0</v>
      </c>
      <c r="H184" s="40">
        <f>SUM(H175:H183)</f>
        <v>0</v>
      </c>
      <c r="I184" s="40">
        <f>SUM(I175:I183)</f>
        <v>0</v>
      </c>
      <c r="J184" s="40">
        <f>SUM(J175:J183)</f>
        <v>0</v>
      </c>
      <c r="K184" s="41"/>
      <c r="L184" s="40">
        <f>SUM(L175:L183)</f>
        <v>0</v>
      </c>
    </row>
    <row r="185" spans="1:12" ht="15" customHeight="1" thickBot="1" x14ac:dyDescent="0.3">
      <c r="A185" s="45">
        <f>A167</f>
        <v>2</v>
      </c>
      <c r="B185" s="46">
        <f>B167</f>
        <v>5</v>
      </c>
      <c r="C185" s="2" t="s">
        <v>49</v>
      </c>
      <c r="D185" s="2"/>
      <c r="E185" s="47"/>
      <c r="F185" s="48">
        <f>F174+F184</f>
        <v>545</v>
      </c>
      <c r="G185" s="48">
        <f>G174+G184</f>
        <v>23.01</v>
      </c>
      <c r="H185" s="48">
        <f>H174+H184</f>
        <v>12.07</v>
      </c>
      <c r="I185" s="48">
        <f>I174+I184</f>
        <v>77.47999999999999</v>
      </c>
      <c r="J185" s="48">
        <f>J174+J184</f>
        <v>530.4</v>
      </c>
      <c r="K185" s="48"/>
      <c r="L185" s="48">
        <f>L174+L184</f>
        <v>71.459999999999994</v>
      </c>
    </row>
    <row r="186" spans="1:12" ht="12.75" customHeight="1" x14ac:dyDescent="0.25">
      <c r="A186" s="54"/>
      <c r="B186" s="55"/>
      <c r="C186" s="1" t="s">
        <v>105</v>
      </c>
      <c r="D186" s="1"/>
      <c r="E186" s="1"/>
      <c r="F186" s="56">
        <f>(F14+F33+F52+F71+F90+F109+F128+F147+F166+F185)/(IF(F14=0,0,1)+IF(F33=0,0,1)+IF(F52=0,0,1)+IF(F71=0,0,1)+IF(F90=0,0,1)+IF(F109=0,0,1)+IF(F128=0,0,1)+IF(F147=0,0,1)+IF(F166=0,0,1)+IF(F185=0,0,1))</f>
        <v>524.5</v>
      </c>
      <c r="G186" s="56">
        <f>(G14+G33+G52+G71+G90+G109+G128+G147+G166+G185)/(IF(G14=0,0,1)+IF(G33=0,0,1)+IF(G52=0,0,1)+IF(G71=0,0,1)+IF(G90=0,0,1)+IF(G109=0,0,1)+IF(G128=0,0,1)+IF(G147=0,0,1)+IF(G166=0,0,1)+IF(G185=0,0,1))</f>
        <v>20.807799999999997</v>
      </c>
      <c r="H186" s="56">
        <f>(H14+H33+H52+H71+H90+H109+H128+H147+H166+H185)/(IF(H14=0,0,1)+IF(H33=0,0,1)+IF(H52=0,0,1)+IF(H71=0,0,1)+IF(H90=0,0,1)+IF(H109=0,0,1)+IF(H128=0,0,1)+IF(H147=0,0,1)+IF(H166=0,0,1)+IF(H185=0,0,1))</f>
        <v>17.223599999999998</v>
      </c>
      <c r="I186" s="56">
        <f>(I14+I33+I52+I71+I90+I109+I128+I147+I166+I185)/(IF(I14=0,0,1)+IF(I33=0,0,1)+IF(I52=0,0,1)+IF(I71=0,0,1)+IF(I90=0,0,1)+IF(I109=0,0,1)+IF(I128=0,0,1)+IF(I147=0,0,1)+IF(I166=0,0,1)+IF(I185=0,0,1))</f>
        <v>81.164400000000001</v>
      </c>
      <c r="J186" s="56">
        <f>(J14+J33+J52+J71+J90+J109+J128+J147+J166+J185)/(IF(J14=0,0,1)+IF(J33=0,0,1)+IF(J52=0,0,1)+IF(J71=0,0,1)+IF(J90=0,0,1)+IF(J109=0,0,1)+IF(J128=0,0,1)+IF(J147=0,0,1)+IF(J166=0,0,1)+IF(J185=0,0,1))</f>
        <v>566.99299999999994</v>
      </c>
      <c r="K186" s="56"/>
      <c r="L186" s="56">
        <f>(L14+L33+L52+L71+L90+L109+L128+L147+L166+L185)/(IF(L14=0,0,1)+IF(L33=0,0,1)+IF(L52=0,0,1)+IF(L71=0,0,1)+IF(L90=0,0,1)+IF(L109=0,0,1)+IF(L128=0,0,1)+IF(L147=0,0,1)+IF(L166=0,0,1)+IF(L185=0,0,1))</f>
        <v>71.460000000000008</v>
      </c>
    </row>
  </sheetData>
  <mergeCells count="14">
    <mergeCell ref="C147:D147"/>
    <mergeCell ref="C166:D166"/>
    <mergeCell ref="C185:D185"/>
    <mergeCell ref="C186:E186"/>
    <mergeCell ref="C52:D52"/>
    <mergeCell ref="C71:D71"/>
    <mergeCell ref="C90:D90"/>
    <mergeCell ref="C109:D109"/>
    <mergeCell ref="C128:D128"/>
    <mergeCell ref="C1:E1"/>
    <mergeCell ref="H1:K1"/>
    <mergeCell ref="H2:K2"/>
    <mergeCell ref="C14:D14"/>
    <mergeCell ref="C33:D3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Алексей Миронюк</dc:creator>
  <dc:description/>
  <cp:lastModifiedBy>Alex</cp:lastModifiedBy>
  <cp:revision>3</cp:revision>
  <dcterms:created xsi:type="dcterms:W3CDTF">2022-05-16T14:23:56Z</dcterms:created>
  <dcterms:modified xsi:type="dcterms:W3CDTF">2024-01-19T07:56:40Z</dcterms:modified>
  <dc:language>ru-RU</dc:language>
</cp:coreProperties>
</file>